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ices.mocr\101_Users\Users4\HabrovaV\Plocha\Habrová Vladimíra ŠIS\JÁ\MEZIREZORTNÍ KOORDINAČNÍ KOMISE\"/>
    </mc:Choice>
  </mc:AlternateContent>
  <xr:revisionPtr revIDLastSave="0" documentId="8_{C9265B70-B77C-4FF3-BFA0-C3677B88EBEC}" xr6:coauthVersionLast="36" xr6:coauthVersionMax="36" xr10:uidLastSave="{00000000-0000-0000-0000-000000000000}"/>
  <bookViews>
    <workbookView xWindow="0" yWindow="0" windowWidth="21570" windowHeight="7380" xr2:uid="{00000000-000D-0000-FFFF-FFFF00000000}"/>
  </bookViews>
  <sheets>
    <sheet name="Sheet1" sheetId="1" r:id="rId1"/>
  </sheets>
  <definedNames>
    <definedName name="_xlnm.Print_Area" localSheetId="0">Sheet1!$K$9:$P$10</definedName>
  </definedNames>
  <calcPr calcId="191029"/>
</workbook>
</file>

<file path=xl/calcChain.xml><?xml version="1.0" encoding="utf-8"?>
<calcChain xmlns="http://schemas.openxmlformats.org/spreadsheetml/2006/main">
  <c r="N5" i="1" l="1"/>
  <c r="N7" i="1" s="1"/>
  <c r="M12" i="1"/>
  <c r="M13" i="1" s="1"/>
  <c r="M14" i="1" s="1"/>
  <c r="M15" i="1" s="1"/>
  <c r="M16" i="1" s="1"/>
  <c r="M17" i="1" s="1"/>
  <c r="M18" i="1" s="1"/>
  <c r="M19" i="1" s="1"/>
  <c r="M20" i="1" s="1"/>
  <c r="M21" i="1" s="1"/>
  <c r="M22" i="1" s="1"/>
  <c r="M23" i="1" s="1"/>
  <c r="M24" i="1" s="1"/>
  <c r="M25" i="1" s="1"/>
  <c r="M26" i="1" s="1"/>
  <c r="M27" i="1" s="1"/>
  <c r="M28" i="1" s="1"/>
  <c r="M29" i="1" s="1"/>
  <c r="M30" i="1" s="1"/>
  <c r="M31" i="1" s="1"/>
  <c r="M32" i="1" s="1"/>
  <c r="M33" i="1" s="1"/>
  <c r="M34" i="1" s="1"/>
  <c r="M35" i="1" s="1"/>
  <c r="M36" i="1" s="1"/>
  <c r="M37" i="1" s="1"/>
  <c r="M38" i="1" s="1"/>
  <c r="M39" i="1" s="1"/>
  <c r="M40" i="1" s="1"/>
  <c r="M41" i="1" s="1"/>
  <c r="M42" i="1" s="1"/>
  <c r="M43" i="1" s="1"/>
  <c r="M44" i="1" s="1"/>
  <c r="M45" i="1" s="1"/>
  <c r="M46" i="1" s="1"/>
  <c r="M47" i="1" s="1"/>
  <c r="M48" i="1" s="1"/>
  <c r="M49" i="1" s="1"/>
  <c r="M50" i="1" s="1"/>
  <c r="M51" i="1" s="1"/>
  <c r="M52" i="1" s="1"/>
  <c r="M53" i="1" s="1"/>
  <c r="M54" i="1" s="1"/>
  <c r="M55" i="1" s="1"/>
  <c r="M56" i="1" s="1"/>
  <c r="M57" i="1" s="1"/>
  <c r="M58" i="1" s="1"/>
  <c r="M59" i="1" s="1"/>
  <c r="M60" i="1" s="1"/>
  <c r="M61" i="1" s="1"/>
  <c r="M62" i="1" s="1"/>
  <c r="M63" i="1" s="1"/>
  <c r="M64" i="1" s="1"/>
  <c r="M65" i="1" s="1"/>
  <c r="M66" i="1" s="1"/>
  <c r="M67" i="1" s="1"/>
  <c r="M68" i="1" s="1"/>
  <c r="M69" i="1" s="1"/>
  <c r="M70" i="1" s="1"/>
  <c r="M71" i="1" s="1"/>
  <c r="M72" i="1" s="1"/>
  <c r="M73" i="1" s="1"/>
  <c r="M74" i="1" s="1"/>
  <c r="M75" i="1" s="1"/>
  <c r="M76" i="1" s="1"/>
  <c r="M77" i="1" s="1"/>
  <c r="M78" i="1" s="1"/>
  <c r="M79" i="1" s="1"/>
  <c r="M80" i="1" s="1"/>
  <c r="M81" i="1" s="1"/>
  <c r="M82" i="1" s="1"/>
  <c r="M83" i="1" s="1"/>
  <c r="M84" i="1" s="1"/>
  <c r="M85" i="1" s="1"/>
  <c r="M86" i="1" s="1"/>
  <c r="M87" i="1" s="1"/>
  <c r="M88" i="1" s="1"/>
  <c r="M89" i="1" s="1"/>
  <c r="M90" i="1" s="1"/>
  <c r="M91" i="1" s="1"/>
  <c r="M92" i="1" s="1"/>
  <c r="M93" i="1" s="1"/>
  <c r="M94" i="1" s="1"/>
  <c r="M95" i="1" s="1"/>
  <c r="M96" i="1" l="1"/>
  <c r="M97" i="1" l="1"/>
  <c r="M104" i="1" s="1"/>
  <c r="M105" i="1" s="1"/>
  <c r="M106" i="1" s="1"/>
  <c r="M107" i="1" s="1"/>
  <c r="M108" i="1" s="1"/>
  <c r="M109" i="1" s="1"/>
  <c r="M110" i="1" s="1"/>
  <c r="M111" i="1" s="1"/>
  <c r="M112" i="1" s="1"/>
  <c r="M113" i="1" s="1"/>
  <c r="M114" i="1" s="1"/>
  <c r="M115" i="1" s="1"/>
  <c r="M116" i="1" s="1"/>
  <c r="M117" i="1" s="1"/>
  <c r="M118" i="1" s="1"/>
  <c r="M119" i="1" s="1"/>
  <c r="M120" i="1" s="1"/>
  <c r="M121" i="1" s="1"/>
  <c r="M122" i="1" s="1"/>
  <c r="M123" i="1" s="1"/>
  <c r="M124" i="1" s="1"/>
  <c r="M125" i="1" s="1"/>
  <c r="M126" i="1" s="1"/>
  <c r="M127" i="1" s="1"/>
  <c r="M128" i="1" s="1"/>
  <c r="M129" i="1" s="1"/>
  <c r="M130" i="1" s="1"/>
  <c r="M131" i="1" s="1"/>
  <c r="M132" i="1" s="1"/>
  <c r="M133" i="1" s="1"/>
  <c r="M134" i="1" s="1"/>
  <c r="M135" i="1" s="1"/>
  <c r="M136" i="1" s="1"/>
  <c r="M137" i="1" s="1"/>
  <c r="M138" i="1" s="1"/>
  <c r="M139" i="1" s="1"/>
  <c r="M140" i="1" s="1"/>
</calcChain>
</file>

<file path=xl/sharedStrings.xml><?xml version="1.0" encoding="utf-8"?>
<sst xmlns="http://schemas.openxmlformats.org/spreadsheetml/2006/main" count="781" uniqueCount="456">
  <si>
    <t>Poř. č.</t>
  </si>
  <si>
    <t>Č.j. žádosti</t>
  </si>
  <si>
    <t>Žadatel</t>
  </si>
  <si>
    <t>Kraj</t>
  </si>
  <si>
    <t>Okres</t>
  </si>
  <si>
    <t>Název akce</t>
  </si>
  <si>
    <t>Datum podání</t>
  </si>
  <si>
    <t>Oblasti podpory</t>
  </si>
  <si>
    <t>Parametry ks</t>
  </si>
  <si>
    <t>Požad. na dotaci</t>
  </si>
  <si>
    <t>Souhrn. požad.</t>
  </si>
  <si>
    <t>Bod. hodn.</t>
  </si>
  <si>
    <t>Pref. body</t>
  </si>
  <si>
    <t>Body celk.</t>
  </si>
  <si>
    <t>MO-107290-2024-00106</t>
  </si>
  <si>
    <t>Obec Kruh</t>
  </si>
  <si>
    <t>Liberecký kraj</t>
  </si>
  <si>
    <t>Semily</t>
  </si>
  <si>
    <t>Neinvestice</t>
  </si>
  <si>
    <t>MO-107290-2024-00115</t>
  </si>
  <si>
    <t>Středočeský kraj</t>
  </si>
  <si>
    <t>Praha - západ</t>
  </si>
  <si>
    <t>MO-107290-2024-00078</t>
  </si>
  <si>
    <t>Obec Lenešice</t>
  </si>
  <si>
    <t>Ústecký kraj</t>
  </si>
  <si>
    <t>Louny</t>
  </si>
  <si>
    <t>MO-107290-2024-00117</t>
  </si>
  <si>
    <t>Obec Královec</t>
  </si>
  <si>
    <t>Královéhradecký kraj</t>
  </si>
  <si>
    <t>Trutnov</t>
  </si>
  <si>
    <t>MO-107290-2024-00036</t>
  </si>
  <si>
    <t>Obec Roupov</t>
  </si>
  <si>
    <t>Plzeňský kraj</t>
  </si>
  <si>
    <t>Plzeň - jih</t>
  </si>
  <si>
    <t>MO-107290-2024-00062</t>
  </si>
  <si>
    <t>Obec Pernarec</t>
  </si>
  <si>
    <t>Plzeň - sever</t>
  </si>
  <si>
    <t>MO-107290-2024-00082</t>
  </si>
  <si>
    <t>Město Vizovice</t>
  </si>
  <si>
    <t>Zlínský kraj</t>
  </si>
  <si>
    <t>Zlín</t>
  </si>
  <si>
    <t>MO-107290-2024-00041</t>
  </si>
  <si>
    <t>Obec Budislav</t>
  </si>
  <si>
    <t>Pardubický kraj</t>
  </si>
  <si>
    <t>Svitavy</t>
  </si>
  <si>
    <t>MO-107290-2024-00096</t>
  </si>
  <si>
    <t>Obec Volenice</t>
  </si>
  <si>
    <t>Jihočeský kraj</t>
  </si>
  <si>
    <t>Strakonice</t>
  </si>
  <si>
    <t>MO-107290-2024-00109</t>
  </si>
  <si>
    <t>Obec Opatovec</t>
  </si>
  <si>
    <t>MO-107290-2024-00013</t>
  </si>
  <si>
    <t>Obec Nové Mitrovice</t>
  </si>
  <si>
    <t>MO-107290-2024-00011</t>
  </si>
  <si>
    <t>Obec Horní Libchava</t>
  </si>
  <si>
    <t>Česká Lípa</t>
  </si>
  <si>
    <t>MO-107290-2024-00048</t>
  </si>
  <si>
    <t>Obec Kněžičky</t>
  </si>
  <si>
    <t>Nymburk</t>
  </si>
  <si>
    <t>MO-107290-2024-00028</t>
  </si>
  <si>
    <t>Město Chotěboř</t>
  </si>
  <si>
    <t>Kraj Vysočina</t>
  </si>
  <si>
    <t>Havlíčkův Brod</t>
  </si>
  <si>
    <t>Investice</t>
  </si>
  <si>
    <t>MO-107290-2024-00088</t>
  </si>
  <si>
    <t>Obec Poličná</t>
  </si>
  <si>
    <t>Vsetín</t>
  </si>
  <si>
    <t>MO-107290-2024-00110</t>
  </si>
  <si>
    <t>Obec Vacov</t>
  </si>
  <si>
    <t>Prachatice</t>
  </si>
  <si>
    <t>MO-107290-2024-00015</t>
  </si>
  <si>
    <t>Obec Jívová</t>
  </si>
  <si>
    <t>Olomoucký kraj</t>
  </si>
  <si>
    <t>Olomouc</t>
  </si>
  <si>
    <t>MO-107290-2024-00012</t>
  </si>
  <si>
    <t>Obec Milčice</t>
  </si>
  <si>
    <t>MO-107290-2024-00039</t>
  </si>
  <si>
    <t>Obec Čečelovice</t>
  </si>
  <si>
    <t>MO-107290-2024-00043</t>
  </si>
  <si>
    <t>Obec Všechlapy</t>
  </si>
  <si>
    <t>Benešov</t>
  </si>
  <si>
    <t>MO-107290-2024-00019</t>
  </si>
  <si>
    <t>Obec Liboš</t>
  </si>
  <si>
    <t>Liboš - oprava pomníků obětem světových válek</t>
  </si>
  <si>
    <t>MO-107290-2024-00072</t>
  </si>
  <si>
    <t>Obec Milenov</t>
  </si>
  <si>
    <t>Přerov</t>
  </si>
  <si>
    <t>MO-107290-2024-00060</t>
  </si>
  <si>
    <t>Město Břeclav</t>
  </si>
  <si>
    <t>Jihomoravský kraj</t>
  </si>
  <si>
    <t>Břeclav</t>
  </si>
  <si>
    <t>MO-107290-2024-00130</t>
  </si>
  <si>
    <t>Městská část Praha 12</t>
  </si>
  <si>
    <t>Hlavní město Praha</t>
  </si>
  <si>
    <t>MO-107290-2024-00001</t>
  </si>
  <si>
    <t>Městys Velké Poříčí</t>
  </si>
  <si>
    <t>Náchod</t>
  </si>
  <si>
    <t>MO-107290-2024-00128</t>
  </si>
  <si>
    <t>MO-107290-2024-00133</t>
  </si>
  <si>
    <t>MO-107290-2024-00020</t>
  </si>
  <si>
    <t>Obec Čistá u Horek</t>
  </si>
  <si>
    <t>MO-107290-2024-00139</t>
  </si>
  <si>
    <t>Městys Křivoklát</t>
  </si>
  <si>
    <t>Rakovník</t>
  </si>
  <si>
    <t>Neinvestice, Investice</t>
  </si>
  <si>
    <t>MO-107290-2024-00112</t>
  </si>
  <si>
    <t>Městská část Praha-Kolovraty</t>
  </si>
  <si>
    <t>MO-107290-2024-00105</t>
  </si>
  <si>
    <t>Město Dubňany</t>
  </si>
  <si>
    <t>Hodonín</t>
  </si>
  <si>
    <t>MO-107290-2024-00138</t>
  </si>
  <si>
    <t>Městys Klenčí pod Čerchovem</t>
  </si>
  <si>
    <t>Domažlice</t>
  </si>
  <si>
    <t>MO-107290-2024-00107</t>
  </si>
  <si>
    <t>Obec Hlušovice</t>
  </si>
  <si>
    <t>MO-107290-2024-00065</t>
  </si>
  <si>
    <t>Město Šternberk</t>
  </si>
  <si>
    <t>MO-107290-2024-00007</t>
  </si>
  <si>
    <t>Obec Chuchelna</t>
  </si>
  <si>
    <t>MO-107290-2024-00024</t>
  </si>
  <si>
    <t>Statutární město Olomouc</t>
  </si>
  <si>
    <t>MO-107290-2024-00066</t>
  </si>
  <si>
    <t>Obec Val</t>
  </si>
  <si>
    <t>Tábor</t>
  </si>
  <si>
    <t>MO-107290-2024-00004</t>
  </si>
  <si>
    <t>Obec Velký Luh</t>
  </si>
  <si>
    <t>Karlovarský kraj</t>
  </si>
  <si>
    <t>Cheb</t>
  </si>
  <si>
    <t>MO-107290-2024-00113</t>
  </si>
  <si>
    <t>Obec Lysovice</t>
  </si>
  <si>
    <t>Vyškov</t>
  </si>
  <si>
    <t>MO-107290-2024-00086</t>
  </si>
  <si>
    <t>Město Vsetín</t>
  </si>
  <si>
    <t>MO-107290-2024-00057</t>
  </si>
  <si>
    <t>Město Konice</t>
  </si>
  <si>
    <t>Prostějov</t>
  </si>
  <si>
    <t>MO-107290-2024-00067</t>
  </si>
  <si>
    <t>Město Budyně nad Ohří</t>
  </si>
  <si>
    <t>Litoměřice</t>
  </si>
  <si>
    <t>MO-107290-2024-00118</t>
  </si>
  <si>
    <t>Obec Skalka</t>
  </si>
  <si>
    <t>MO-107290-2024-00121</t>
  </si>
  <si>
    <t>Obec Milý</t>
  </si>
  <si>
    <t>MO-107290-2024-00069</t>
  </si>
  <si>
    <t>Město Přeštice</t>
  </si>
  <si>
    <t>MO-107290-2024-00071</t>
  </si>
  <si>
    <t>Obec Cerekvice nad Bystřicí</t>
  </si>
  <si>
    <t>Jičín</t>
  </si>
  <si>
    <t>MO-107290-2024-00116</t>
  </si>
  <si>
    <t>Město Dolní Kounice</t>
  </si>
  <si>
    <t>Brno - venkov</t>
  </si>
  <si>
    <t>MO-107290-2024-00055</t>
  </si>
  <si>
    <t>Obec Ludvíkovice</t>
  </si>
  <si>
    <t>Děčín</t>
  </si>
  <si>
    <t>MO-107290-2024-00084</t>
  </si>
  <si>
    <t>Město Řevnice</t>
  </si>
  <si>
    <t>MO-107290-2024-00026</t>
  </si>
  <si>
    <t>Město Příbram</t>
  </si>
  <si>
    <t>Příbram</t>
  </si>
  <si>
    <t>MO-107290-2024-00083</t>
  </si>
  <si>
    <t>Město Blansko</t>
  </si>
  <si>
    <t>Blansko</t>
  </si>
  <si>
    <t>MO-107290-2024-00070</t>
  </si>
  <si>
    <t>Obec Habartice</t>
  </si>
  <si>
    <t>Liberec</t>
  </si>
  <si>
    <t>MO-107290-2024-00009</t>
  </si>
  <si>
    <t>Benediktinské arciopatství sv. Vojtěcha a sv. Markéty v Praze - Břevnově</t>
  </si>
  <si>
    <t>MO-107290-2024-00031</t>
  </si>
  <si>
    <t>Obec Svijany</t>
  </si>
  <si>
    <t>MO-107290-2024-00064</t>
  </si>
  <si>
    <t>Městys Plaňany</t>
  </si>
  <si>
    <t>Kolín</t>
  </si>
  <si>
    <t>MO-107290-2024-00103</t>
  </si>
  <si>
    <t>Obec Dolní Břežany</t>
  </si>
  <si>
    <t>MO-107290-2024-00134</t>
  </si>
  <si>
    <t>Městská část Praha-Křeslice</t>
  </si>
  <si>
    <t>MO-107290-2024-00095</t>
  </si>
  <si>
    <t>Obec Štítná nad Vláří - Popov</t>
  </si>
  <si>
    <t>MO-107290-2024-00075</t>
  </si>
  <si>
    <t>Obec Traplice</t>
  </si>
  <si>
    <t>Uherské Hradiště</t>
  </si>
  <si>
    <t>MO-107290-2024-00125</t>
  </si>
  <si>
    <t>Město Hora Svaté Kateřiny</t>
  </si>
  <si>
    <t>Most</t>
  </si>
  <si>
    <t>MO-107290-2024-00111</t>
  </si>
  <si>
    <t>Obec Turovec</t>
  </si>
  <si>
    <t>MO-107290-2024-00079</t>
  </si>
  <si>
    <t>Obec Pokřikov</t>
  </si>
  <si>
    <t>Chrudim</t>
  </si>
  <si>
    <t>MO-107290-2024-00030</t>
  </si>
  <si>
    <t>Obec Vražné</t>
  </si>
  <si>
    <t>Moravskoslezský kraj</t>
  </si>
  <si>
    <t>Nový Jičín</t>
  </si>
  <si>
    <t>MO-107290-2024-00092</t>
  </si>
  <si>
    <t>Obec Rádlo</t>
  </si>
  <si>
    <t>Jablonec nad Nisou</t>
  </si>
  <si>
    <t>MO-107290-2024-00124</t>
  </si>
  <si>
    <t>Hradec Králové</t>
  </si>
  <si>
    <t>MO-107290-2024-00032</t>
  </si>
  <si>
    <t>Městská část Praha 4</t>
  </si>
  <si>
    <t>MO-107290-2024-00132</t>
  </si>
  <si>
    <t>Obec Úžice</t>
  </si>
  <si>
    <t>Kutná Hora</t>
  </si>
  <si>
    <t>MO-107290-2024-00140</t>
  </si>
  <si>
    <t>Obec Bohuňov</t>
  </si>
  <si>
    <t>MO-107290-2024-00126</t>
  </si>
  <si>
    <t>Obec Choťovice</t>
  </si>
  <si>
    <t>Choťovice - oprava pomníku obětem 1. světové války</t>
  </si>
  <si>
    <t>MO-107290-2024-00094</t>
  </si>
  <si>
    <t>Obec Blažim</t>
  </si>
  <si>
    <t>MO-107290-2024-00077</t>
  </si>
  <si>
    <t>Obec České Petrovice</t>
  </si>
  <si>
    <t>Ústí nad Orlicí</t>
  </si>
  <si>
    <t>MO-107290-2024-00046</t>
  </si>
  <si>
    <t>MO-107290-2024-00098</t>
  </si>
  <si>
    <t>Obec Podhořany u Ronova</t>
  </si>
  <si>
    <t>MO-107290-2024-00122</t>
  </si>
  <si>
    <t>Obec Lužice</t>
  </si>
  <si>
    <t>MO-107290-2024-00108</t>
  </si>
  <si>
    <t>MO-107290-2024-00129</t>
  </si>
  <si>
    <t>MO-107290-2024-00097</t>
  </si>
  <si>
    <t>Obec Dolní Kralovice</t>
  </si>
  <si>
    <t>MO-107290-2024-00137</t>
  </si>
  <si>
    <t>Obec Jindřichovice pod Smrkem</t>
  </si>
  <si>
    <t>MO-107290-2024-00127</t>
  </si>
  <si>
    <t>Obec Mikulčice</t>
  </si>
  <si>
    <t>MO-107290-2024-00085</t>
  </si>
  <si>
    <t>Město Loket</t>
  </si>
  <si>
    <t>Sokolov</t>
  </si>
  <si>
    <t>MO-107290-2024-00017</t>
  </si>
  <si>
    <t>Obec Tatce</t>
  </si>
  <si>
    <t>MO-107290-2024-00061</t>
  </si>
  <si>
    <t>Obec Brandýsek</t>
  </si>
  <si>
    <t>Kladno</t>
  </si>
  <si>
    <t>MO-107290-2024-00058</t>
  </si>
  <si>
    <t>Obec Pertoltice</t>
  </si>
  <si>
    <t>MO-107290-2024-00074</t>
  </si>
  <si>
    <t>Obec Mírov</t>
  </si>
  <si>
    <t>Šumperk</t>
  </si>
  <si>
    <t>MO-107290-2024-00052</t>
  </si>
  <si>
    <t>Obec Krnsko</t>
  </si>
  <si>
    <t>Mladá Boleslav</t>
  </si>
  <si>
    <t>MO-107290-2024-00135</t>
  </si>
  <si>
    <t>MO-107290-2024-00033</t>
  </si>
  <si>
    <t>Město Rokytnice nad Jizerou</t>
  </si>
  <si>
    <t>MO-107290-2024-00091</t>
  </si>
  <si>
    <t>Městys Doubravice nad Svitavou</t>
  </si>
  <si>
    <t>MO-107290-2024-00068</t>
  </si>
  <si>
    <t>Obec Zastávka</t>
  </si>
  <si>
    <t>MO-107290-2024-00080</t>
  </si>
  <si>
    <t>Obec Zlončice</t>
  </si>
  <si>
    <t>Mělník</t>
  </si>
  <si>
    <t>MO-107290-2024-00054</t>
  </si>
  <si>
    <t>Obec Košetice</t>
  </si>
  <si>
    <t>Pelhřimov</t>
  </si>
  <si>
    <t>MO-107290-2024-00021</t>
  </si>
  <si>
    <t>Obec Bratronice</t>
  </si>
  <si>
    <t>MO-107290-2024-00044</t>
  </si>
  <si>
    <t>Statutární město Brno, Městská část Brno-Černovice</t>
  </si>
  <si>
    <t>Brno - město</t>
  </si>
  <si>
    <t>MO-107290-2024-00056</t>
  </si>
  <si>
    <t>Obec Lazníky</t>
  </si>
  <si>
    <t>MO-107290-2024-00040</t>
  </si>
  <si>
    <t>Obec Pracejovice</t>
  </si>
  <si>
    <t>MO-107290-2024-00035</t>
  </si>
  <si>
    <t>MO-107290-2024-00131</t>
  </si>
  <si>
    <t>MO-107290-2024-00119</t>
  </si>
  <si>
    <t>MO-107290-2024-00123</t>
  </si>
  <si>
    <t>Obec Rokytnice</t>
  </si>
  <si>
    <t>MO-107290-2024-00081</t>
  </si>
  <si>
    <t>Kroměříž</t>
  </si>
  <si>
    <t>MO-107290-2024-00005</t>
  </si>
  <si>
    <t>Město Dašice</t>
  </si>
  <si>
    <t>Pardubice</t>
  </si>
  <si>
    <t>MO-107290-2024-00029</t>
  </si>
  <si>
    <t>Městys Šatov</t>
  </si>
  <si>
    <t>Znojmo</t>
  </si>
  <si>
    <t>MO-107290-2024-00006</t>
  </si>
  <si>
    <t>Obec Mařenice</t>
  </si>
  <si>
    <t>MO-107290-2024-00104</t>
  </si>
  <si>
    <t>Obec Chodská Lhota</t>
  </si>
  <si>
    <t>MO-107290-2024-00073</t>
  </si>
  <si>
    <t>Obec Tuřice</t>
  </si>
  <si>
    <t>MO-107290-2024-00042</t>
  </si>
  <si>
    <t>Město Hluk</t>
  </si>
  <si>
    <t>MO-107290-2024-00102</t>
  </si>
  <si>
    <t>Městys Dolní Cerekev</t>
  </si>
  <si>
    <t>Jihlava</t>
  </si>
  <si>
    <t>MO-107290-2024-00025</t>
  </si>
  <si>
    <t>Obec Branišovice</t>
  </si>
  <si>
    <t>MO-107290-2024-00045</t>
  </si>
  <si>
    <t>Město Třemošná</t>
  </si>
  <si>
    <t>MO-107290-2024-00034</t>
  </si>
  <si>
    <t>Statutární město Děčín</t>
  </si>
  <si>
    <t>MO-107290-2024-00014</t>
  </si>
  <si>
    <t>Obec Oldřišov</t>
  </si>
  <si>
    <t>Opava</t>
  </si>
  <si>
    <t>MO-107290-2024-00038</t>
  </si>
  <si>
    <t>Obec Dívčice</t>
  </si>
  <si>
    <t>České Budějovice</t>
  </si>
  <si>
    <t>MO-107290-2024-00037</t>
  </si>
  <si>
    <t>Město Šluknov</t>
  </si>
  <si>
    <t>MO-107290-2024-00087</t>
  </si>
  <si>
    <t>Obec Stará Voda</t>
  </si>
  <si>
    <t>MO-107290-2024-00053</t>
  </si>
  <si>
    <t>Obec Chodský Újezd</t>
  </si>
  <si>
    <t>Tachov</t>
  </si>
  <si>
    <t>MO-107290-2024-00049</t>
  </si>
  <si>
    <t>Město Týn nad Vltavou</t>
  </si>
  <si>
    <t>MO-107290-2024-00018</t>
  </si>
  <si>
    <t>Město Uherské Hradiště</t>
  </si>
  <si>
    <t>MO-107290-2024-00051</t>
  </si>
  <si>
    <t>Statutární město Třinec</t>
  </si>
  <si>
    <t>Frýdek - Místek</t>
  </si>
  <si>
    <t>MO-107290-2024-00063</t>
  </si>
  <si>
    <t>Město Jablonné v Podještědí</t>
  </si>
  <si>
    <t>MO-107290-2024-00022</t>
  </si>
  <si>
    <t>Město Česká Kamenice</t>
  </si>
  <si>
    <t>MO-107290-2024-00076</t>
  </si>
  <si>
    <t>MO-107290-2024-00050</t>
  </si>
  <si>
    <t>Obec Tichá</t>
  </si>
  <si>
    <t>Tichá - přemístění a oprava památníku obětem 1. světové války</t>
  </si>
  <si>
    <t>MO-107290-2024-00002</t>
  </si>
  <si>
    <t>Město Vrchlabí</t>
  </si>
  <si>
    <t>Obec Psáry</t>
  </si>
  <si>
    <t>Město Náchod</t>
  </si>
  <si>
    <t>Vrchlabí - oprava pomníku obětem prusko-rakouské války r. 1866</t>
  </si>
  <si>
    <t>Velký Luh - přemístění a restaurování pomníku obětem 1. světová války</t>
  </si>
  <si>
    <t>Dašice - oprava pomníku obětem 1. světové války</t>
  </si>
  <si>
    <t>Mařenice - obnova pomníku obětem prusko-rakouské války r. 1866</t>
  </si>
  <si>
    <t>Chuchelna - oprava válečného hrobu obětí 1. světové války</t>
  </si>
  <si>
    <t>Horní Libchava - oprava válečného hrobu obětí 1. světové války</t>
  </si>
  <si>
    <t>Milčice - oprava pomníku obětem 1. světové války</t>
  </si>
  <si>
    <t>Nové Mitrovice - oprava pomníku obětem světových válek</t>
  </si>
  <si>
    <t xml:space="preserve">Oldřišov - oprava pomníku obětem 1. světové války </t>
  </si>
  <si>
    <t>Jívová - oprava pomníku obětem 2. světové války</t>
  </si>
  <si>
    <t>Tatce - oprava pomníku obětem světových válek</t>
  </si>
  <si>
    <t>Česká Kamenice - obnova pomníku obětem 1. světové války</t>
  </si>
  <si>
    <t>Branišovice - obnova památníku obětem 1. světové války v Branišovicích</t>
  </si>
  <si>
    <t>Benediktinské arciopatství sv. Vojtěcha a sv. Markéty v Praze - Břevnově - výstavba válečného hrobu - schránky pro uložení ostatků vojáků prusko-rakouské války - I. etapa</t>
  </si>
  <si>
    <t>Chotěboř - revitalizace pomníků obětem světových válek</t>
  </si>
  <si>
    <t>Šatov - obnova pomníku obětem 1. světové války</t>
  </si>
  <si>
    <t>Vražné - oprava pomníku obětem 1. světové války</t>
  </si>
  <si>
    <t>Svijany - oprava válečných hrobů a pomníku obětí prusko-rakouské války r. 1866</t>
  </si>
  <si>
    <t>Praha 4 - oprava pomníku obětem 2. světová války - Zpravodajské brigády</t>
  </si>
  <si>
    <t>Rokytnice nad Jizerou - oprava památníku obětem válek</t>
  </si>
  <si>
    <t>Náchod - oprava válečného hrobu oběti prusko-rakouské války r. 1866</t>
  </si>
  <si>
    <t>Roupov - oprava pomníku obětem světových válek</t>
  </si>
  <si>
    <t>Šluknov - oprava památníku obětem 1. světové války</t>
  </si>
  <si>
    <t>Dívčice - oprava pomníku obětem 1. světové války</t>
  </si>
  <si>
    <t>Pracejovice - obnova pomníku obětem 1. světové války</t>
  </si>
  <si>
    <t>Budislav - oprava pomníku obětem světových válek</t>
  </si>
  <si>
    <t>Všechlapy - oprava pomníku obětem 1. světové války</t>
  </si>
  <si>
    <t>Brno - Černovice - oprava pomníku obětem světových válek</t>
  </si>
  <si>
    <t>Třemošná - oprava pomníku obětem světových válek</t>
  </si>
  <si>
    <t>Obec Horní Radechová</t>
  </si>
  <si>
    <t>Horní Radechová - přemístění a oprava pomníku obětem 1. světová války</t>
  </si>
  <si>
    <t>Týn nad Vltavou - oprava památníku obětem světových válek</t>
  </si>
  <si>
    <t>Třinec - oprava památníku obětem 2. světové války</t>
  </si>
  <si>
    <t>Krnsko - výstavba pomníku obětem 2. světové války</t>
  </si>
  <si>
    <t>Košetice - oprava pomníku obětem 1. světové války</t>
  </si>
  <si>
    <t>Ludvíkovice - oprava pomníku obětem světových válek</t>
  </si>
  <si>
    <t>Lazníky - oprava památníku obětem světových válek</t>
  </si>
  <si>
    <t>Konice - obnova pomníku obětem světových válek</t>
  </si>
  <si>
    <t>Pertoltice - oprava pomníku obětem 1. světové války</t>
  </si>
  <si>
    <t>Břeclav - oprava válečného hrobu obětí 2. světové války</t>
  </si>
  <si>
    <t>Brandýsek - restaurování pomníku obětem 1. světové války</t>
  </si>
  <si>
    <t>Pernarec - oprava válečného hrobu obětí 2. světové války</t>
  </si>
  <si>
    <t>Jablonné v Podještědí - oprava pomníku obětem 1. světové války</t>
  </si>
  <si>
    <t>Plaňany - restaurování válečného hrobu obětí 2. světové války</t>
  </si>
  <si>
    <t>Olomouc - oprava mauzolea obětí 1. světová války – III. etapa – 2. podetapa</t>
  </si>
  <si>
    <t>Budyně nad Ohří - oprava pomníku obětem světových válek</t>
  </si>
  <si>
    <t>Přeštice - oprava válečného hrobu obětí 1. světové války</t>
  </si>
  <si>
    <t xml:space="preserve">Habartice -  restaurování pomníku obětem 1. světové války </t>
  </si>
  <si>
    <t>Cerekvice nad Bystřicí - oprava válečných hrobů a pomníku obětí prusko-rakouské války r. 1866</t>
  </si>
  <si>
    <t>Milenov - oprava pomníku obětem 2. světové války</t>
  </si>
  <si>
    <t xml:space="preserve">Tuřice - oprava pomníku obětem 1. světové války </t>
  </si>
  <si>
    <t xml:space="preserve">Mírov - oprava památníku obětem 1. světové války </t>
  </si>
  <si>
    <t>Traplice - oprava pomníku obětem 1. světové války</t>
  </si>
  <si>
    <t>Město Tovačov</t>
  </si>
  <si>
    <t>České Petrovice - obnova pomníku obětem 1. světové války</t>
  </si>
  <si>
    <t>Lenešice - oprava pomníků obětem světových válek</t>
  </si>
  <si>
    <t>Pokřikov - restaurování pomníku obětem světových válek</t>
  </si>
  <si>
    <t>Obec Rataje</t>
  </si>
  <si>
    <t>Vizovice - oprava válečného hrobu obětí světových válek a pomníku obětem 1. světové války</t>
  </si>
  <si>
    <t>Blansko - oprava pomníků obětem světových válek</t>
  </si>
  <si>
    <t>Řevnice - oprava pomníku obětem světových válek</t>
  </si>
  <si>
    <t>Příbram - oprava válečného hrobu obětí 1. světové války</t>
  </si>
  <si>
    <t>Tovačov - oprava pomníku obětem prusko-rakouské války r. 1866 – II. etapa</t>
  </si>
  <si>
    <t xml:space="preserve">Loket - oprava válečného hrobu obětí 2. světové války a pomníků obětem prusko-rakouské války r. 1866 a 1. světové války </t>
  </si>
  <si>
    <t>Vsetín - oprava válečných hrobů a pomníku obětí 2. světové války</t>
  </si>
  <si>
    <t>Poličná - oprava pomníků obětem světových válek</t>
  </si>
  <si>
    <t>Rádlo – oprava pomníku obětem 1. světové války</t>
  </si>
  <si>
    <t xml:space="preserve">Blažim - restaurování pomníku obětem 1. světový války </t>
  </si>
  <si>
    <t>Volenice – oprava pomníku obětem 2. světové války</t>
  </si>
  <si>
    <t xml:space="preserve">Dolní Kralovice - oprava pomníku obětem 1. světové války </t>
  </si>
  <si>
    <t>Dolní Cerekev - obnova památníku obětem světových válek</t>
  </si>
  <si>
    <t>Dolní Břežany - obnova pomníku obětem 2. světové války</t>
  </si>
  <si>
    <t>Chodská Lhota - obnova pomníku obětem 1. světové války</t>
  </si>
  <si>
    <t>Dubňany - oprava válečného hrobu obětí 2. světové války</t>
  </si>
  <si>
    <t>Kruh - oprava pomníků obětem světových válek</t>
  </si>
  <si>
    <t>Vacov - oprava pomníků obětem světových válek</t>
  </si>
  <si>
    <t>Turovec - oprava pomníku obětem světových válek</t>
  </si>
  <si>
    <t>Lysovice - oprava pomníku obětem 2. světové války</t>
  </si>
  <si>
    <t>Psáry - oprava válečného hrobu obětí 2. světové války</t>
  </si>
  <si>
    <t xml:space="preserve">Dolní Kounice - oprava pomníku obětem 2. světové války </t>
  </si>
  <si>
    <t>Královec - oprava válečného hrobu obětí světových válek</t>
  </si>
  <si>
    <t>Skalka - restaurování pomníku obětem světových válek</t>
  </si>
  <si>
    <t>Úžice - restaurování pomníku obětem 1. světové války</t>
  </si>
  <si>
    <t>Milý - oprava pomníku obětem světových válek</t>
  </si>
  <si>
    <t>Rokytnice - obnova pomníku obětem 2. světové války</t>
  </si>
  <si>
    <t>Obec Čistěves</t>
  </si>
  <si>
    <t>Hora Svaté Kateřiny - oprava pomníku obětem světových válek</t>
  </si>
  <si>
    <t xml:space="preserve">Mikulčice - oprava pomníku obětem 1. světové války </t>
  </si>
  <si>
    <t>Praha 12 - Komořany - revitalizace pomníku obětem 2. světové války</t>
  </si>
  <si>
    <t>Praha 12 - Cholupice - revitalizace pomníku obětem 1. světové války</t>
  </si>
  <si>
    <t>Praha 12 - Cholupice - revitalizace válečného hrobu obětí 2. světové války</t>
  </si>
  <si>
    <t>Úžice - restaurování pomníku obětem 2. světové války</t>
  </si>
  <si>
    <t>Praha 12 - Modřany - revitalizace pietního místa obětem  světových válek</t>
  </si>
  <si>
    <t>Klenčí pod Čerchovem - přemístění a oprava pomníku obětí 2. světové války</t>
  </si>
  <si>
    <t>Křivoklát - obnova válečného hrobu oběti 2. světové války a oprava pomníku obětem světových válek</t>
  </si>
  <si>
    <t>Bohuňov - oprava pomníku obětem 1. světové války</t>
  </si>
  <si>
    <t>Opatovec - oprava válečného hrobu obětí 2. světové války a pomníku obětem 1. světové války</t>
  </si>
  <si>
    <t>Velké Poříčí - oprava válečného hrobu obětí 2. světové války a oprava pomníku obětem světových válek</t>
  </si>
  <si>
    <t>Čistá u Horek - oprava pamětních desek obětem světových válek</t>
  </si>
  <si>
    <t>Šternberk - oprava jmenovek válečných hrobů - II. etapa</t>
  </si>
  <si>
    <t xml:space="preserve">Štítná nad Vláří - Popov - oprava pomníku obětem 2. světové války </t>
  </si>
  <si>
    <t xml:space="preserve">Doubravice nad Svitavou - oprava pomníku obětem světových válek </t>
  </si>
  <si>
    <t>Zlončice - oprava pomníku obětem 1. světové války</t>
  </si>
  <si>
    <t>Rataje - oprava pomníku obětem 1. světové války</t>
  </si>
  <si>
    <t>Kněžičky - oprava pomníků obětem 1. světové války</t>
  </si>
  <si>
    <t>Čečelovice - oprava pomníku obětem 1. světové války</t>
  </si>
  <si>
    <t>Hlušovice - oprava pomníku obětem 2. světové války</t>
  </si>
  <si>
    <t>Praha - Křeslice - oprava pomníku obětem světových válek</t>
  </si>
  <si>
    <t>Čistěves - restaurování pomníku obětem prusko-rakouské války r. 1866</t>
  </si>
  <si>
    <t>Městská část Praha - Kunratice</t>
  </si>
  <si>
    <t>Jindřichovice pod Smrkem - oprava pietního místa obětem 1. světové války</t>
  </si>
  <si>
    <t>Hluk - restaurování  pomníku obětem 2. světové války</t>
  </si>
  <si>
    <t>Stará voda - restaurování pomníku obětem 1. světové války</t>
  </si>
  <si>
    <t>Praha 12 - Modřany - restaurování pomníku obětem 2. světové války</t>
  </si>
  <si>
    <t>Praha - Kolovraty - restaurování pomníku obětem světových válek</t>
  </si>
  <si>
    <t>Val - restaurování pomníku obětem 1. světové války</t>
  </si>
  <si>
    <t>Podhořany u Ronova - restaurování pomníku obětem světových válek</t>
  </si>
  <si>
    <t>Lužice - restaurování pomníku obětem 2. světové války</t>
  </si>
  <si>
    <t>Praha-Kunratice - restaurování pomníku obětem 1. světové války</t>
  </si>
  <si>
    <t xml:space="preserve">Zastávka - restaurování pomníku obětem 2. světové války </t>
  </si>
  <si>
    <t>Bratronice - restaurování pomníku obětem 1. světové války</t>
  </si>
  <si>
    <t>Děčín - oprava pomníků obětem 1. světové války</t>
  </si>
  <si>
    <t>Chodský Újezd - oprava pomníku obětem 1. světové války</t>
  </si>
  <si>
    <t>Uherské Hradiště - oprava pomníku obětem 2. světové války</t>
  </si>
  <si>
    <t>VH</t>
  </si>
  <si>
    <t>PM</t>
  </si>
  <si>
    <t>Žádosti o dotace na péči o válečné hroby seřazené podle dosaženého bodového hodnocení na rok 2026</t>
  </si>
  <si>
    <t>Způsobilé výdaje</t>
  </si>
  <si>
    <t>Zamítnuté žádosti z důvodu nedostatku finančních prostředků</t>
  </si>
  <si>
    <t>částečně poskytnutá dotace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</si>
</sst>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10405]#,##0"/>
    <numFmt numFmtId="165" formatCode="[$-10405]dd\.mm\.yyyy"/>
    <numFmt numFmtId="166" formatCode="#,##0.00\ &quot;Kč&quot;"/>
  </numFmts>
  <fonts count="15" x14ac:knownFonts="1">
    <font>
      <sz val="11"/>
      <color rgb="FF000000"/>
      <name val="Calibri"/>
      <family val="2"/>
      <scheme val="minor"/>
    </font>
    <font>
      <sz val="11"/>
      <name val="Calibri"/>
      <family val="2"/>
      <charset val="238"/>
    </font>
    <font>
      <sz val="8"/>
      <color rgb="FF000000"/>
      <name val="Arial Narrow"/>
      <family val="2"/>
      <charset val="238"/>
    </font>
    <font>
      <sz val="11"/>
      <color rgb="FF000000"/>
      <name val="Calibri"/>
      <family val="2"/>
      <scheme val="minor"/>
    </font>
    <font>
      <sz val="11"/>
      <color rgb="FFFF0000"/>
      <name val="Calibri"/>
      <family val="2"/>
      <charset val="238"/>
    </font>
    <font>
      <sz val="8"/>
      <color rgb="FF000000"/>
      <name val="Arial Narrow"/>
      <family val="2"/>
      <charset val="238"/>
    </font>
    <font>
      <sz val="8"/>
      <name val="Arial Narrow"/>
      <family val="2"/>
      <charset val="238"/>
    </font>
    <font>
      <sz val="11"/>
      <color rgb="FFC00000"/>
      <name val="Calibri"/>
      <family val="2"/>
      <charset val="238"/>
    </font>
    <font>
      <b/>
      <sz val="14"/>
      <name val="Times New Roman"/>
      <family val="1"/>
      <charset val="238"/>
    </font>
    <font>
      <b/>
      <sz val="11"/>
      <color theme="1"/>
      <name val="Calibri"/>
      <family val="2"/>
      <charset val="238"/>
    </font>
    <font>
      <b/>
      <sz val="14"/>
      <color rgb="FF000000"/>
      <name val="Times New Roman"/>
      <family val="1"/>
      <charset val="238"/>
    </font>
    <font>
      <b/>
      <sz val="14"/>
      <name val="Calibri"/>
      <family val="2"/>
      <charset val="238"/>
    </font>
    <font>
      <sz val="8"/>
      <name val="Calibri"/>
      <family val="2"/>
      <charset val="238"/>
    </font>
    <font>
      <b/>
      <sz val="12"/>
      <color rgb="FF000000"/>
      <name val="Times New Roman"/>
      <family val="1"/>
      <charset val="238"/>
    </font>
    <font>
      <b/>
      <sz val="12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medium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/>
      <diagonal/>
    </border>
    <border>
      <left style="medium">
        <color theme="1"/>
      </left>
      <right style="thin">
        <color theme="1"/>
      </right>
      <top/>
      <bottom style="medium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thin">
        <color theme="1"/>
      </right>
      <top/>
      <bottom style="medium">
        <color theme="1"/>
      </bottom>
      <diagonal/>
    </border>
    <border>
      <left style="thin">
        <color theme="1"/>
      </left>
      <right/>
      <top style="medium">
        <color theme="1"/>
      </top>
      <bottom/>
      <diagonal/>
    </border>
    <border>
      <left style="thin">
        <color theme="1"/>
      </left>
      <right/>
      <top/>
      <bottom style="medium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/>
      <diagonal/>
    </border>
    <border>
      <left style="thin">
        <color theme="1"/>
      </left>
      <right style="medium">
        <color theme="1"/>
      </right>
      <top/>
      <bottom style="medium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medium">
        <color theme="1"/>
      </right>
      <top style="thin">
        <color theme="1"/>
      </top>
      <bottom/>
      <diagonal/>
    </border>
    <border>
      <left/>
      <right/>
      <top style="medium">
        <color theme="1"/>
      </top>
      <bottom/>
      <diagonal/>
    </border>
    <border>
      <left/>
      <right/>
      <top/>
      <bottom style="medium">
        <color theme="1"/>
      </bottom>
      <diagonal/>
    </border>
  </borders>
  <cellStyleXfs count="2">
    <xf numFmtId="0" fontId="0" fillId="0" borderId="0"/>
    <xf numFmtId="0" fontId="3" fillId="0" borderId="0"/>
  </cellStyleXfs>
  <cellXfs count="80">
    <xf numFmtId="0" fontId="1" fillId="0" borderId="0" xfId="0" applyFont="1"/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164" fontId="2" fillId="0" borderId="1" xfId="1" applyNumberFormat="1" applyFont="1" applyBorder="1" applyAlignment="1">
      <alignment vertical="center" wrapText="1" readingOrder="1"/>
    </xf>
    <xf numFmtId="0" fontId="2" fillId="0" borderId="2" xfId="1" applyFont="1" applyBorder="1" applyAlignment="1">
      <alignment vertical="center" wrapText="1" readingOrder="1"/>
    </xf>
    <xf numFmtId="165" fontId="2" fillId="0" borderId="2" xfId="1" applyNumberFormat="1" applyFont="1" applyBorder="1" applyAlignment="1">
      <alignment vertical="center" wrapText="1" readingOrder="1"/>
    </xf>
    <xf numFmtId="0" fontId="2" fillId="0" borderId="2" xfId="1" applyFont="1" applyBorder="1" applyAlignment="1">
      <alignment horizontal="left" vertical="center" wrapText="1" readingOrder="1"/>
    </xf>
    <xf numFmtId="164" fontId="2" fillId="0" borderId="2" xfId="1" applyNumberFormat="1" applyFont="1" applyBorder="1" applyAlignment="1">
      <alignment horizontal="right" vertical="center" wrapText="1" readingOrder="1"/>
    </xf>
    <xf numFmtId="164" fontId="2" fillId="0" borderId="2" xfId="1" applyNumberFormat="1" applyFont="1" applyBorder="1" applyAlignment="1">
      <alignment vertical="center" wrapText="1" readingOrder="1"/>
    </xf>
    <xf numFmtId="164" fontId="2" fillId="0" borderId="3" xfId="1" applyNumberFormat="1" applyFont="1" applyBorder="1" applyAlignment="1">
      <alignment vertical="center" wrapText="1" readingOrder="1"/>
    </xf>
    <xf numFmtId="164" fontId="2" fillId="0" borderId="15" xfId="1" applyNumberFormat="1" applyFont="1" applyBorder="1" applyAlignment="1">
      <alignment vertical="center" wrapText="1" readingOrder="1"/>
    </xf>
    <xf numFmtId="0" fontId="2" fillId="0" borderId="16" xfId="1" applyFont="1" applyBorder="1" applyAlignment="1">
      <alignment vertical="center" wrapText="1" readingOrder="1"/>
    </xf>
    <xf numFmtId="165" fontId="2" fillId="0" borderId="16" xfId="1" applyNumberFormat="1" applyFont="1" applyBorder="1" applyAlignment="1">
      <alignment vertical="center" wrapText="1" readingOrder="1"/>
    </xf>
    <xf numFmtId="0" fontId="2" fillId="0" borderId="16" xfId="1" applyFont="1" applyBorder="1" applyAlignment="1">
      <alignment horizontal="left" vertical="center" wrapText="1" readingOrder="1"/>
    </xf>
    <xf numFmtId="164" fontId="2" fillId="0" borderId="16" xfId="1" applyNumberFormat="1" applyFont="1" applyBorder="1" applyAlignment="1">
      <alignment horizontal="right" vertical="center" wrapText="1" readingOrder="1"/>
    </xf>
    <xf numFmtId="164" fontId="2" fillId="0" borderId="16" xfId="1" applyNumberFormat="1" applyFont="1" applyBorder="1" applyAlignment="1">
      <alignment vertical="center" wrapText="1" readingOrder="1"/>
    </xf>
    <xf numFmtId="164" fontId="2" fillId="0" borderId="17" xfId="1" applyNumberFormat="1" applyFont="1" applyBorder="1" applyAlignment="1">
      <alignment vertical="center" wrapText="1" readingOrder="1"/>
    </xf>
    <xf numFmtId="0" fontId="5" fillId="0" borderId="16" xfId="1" applyFont="1" applyBorder="1" applyAlignment="1">
      <alignment vertical="center" wrapText="1" readingOrder="1"/>
    </xf>
    <xf numFmtId="164" fontId="6" fillId="0" borderId="15" xfId="1" applyNumberFormat="1" applyFont="1" applyBorder="1" applyAlignment="1">
      <alignment vertical="center" wrapText="1" readingOrder="1"/>
    </xf>
    <xf numFmtId="0" fontId="6" fillId="0" borderId="16" xfId="1" applyFont="1" applyBorder="1" applyAlignment="1">
      <alignment vertical="center" wrapText="1" readingOrder="1"/>
    </xf>
    <xf numFmtId="165" fontId="6" fillId="0" borderId="16" xfId="1" applyNumberFormat="1" applyFont="1" applyBorder="1" applyAlignment="1">
      <alignment vertical="center" wrapText="1" readingOrder="1"/>
    </xf>
    <xf numFmtId="0" fontId="6" fillId="0" borderId="16" xfId="1" applyFont="1" applyBorder="1" applyAlignment="1">
      <alignment horizontal="left" vertical="center" wrapText="1" readingOrder="1"/>
    </xf>
    <xf numFmtId="164" fontId="6" fillId="0" borderId="16" xfId="1" applyNumberFormat="1" applyFont="1" applyBorder="1" applyAlignment="1">
      <alignment horizontal="right" vertical="center" wrapText="1" readingOrder="1"/>
    </xf>
    <xf numFmtId="164" fontId="6" fillId="0" borderId="16" xfId="1" applyNumberFormat="1" applyFont="1" applyBorder="1" applyAlignment="1">
      <alignment vertical="center" wrapText="1" readingOrder="1"/>
    </xf>
    <xf numFmtId="164" fontId="6" fillId="0" borderId="17" xfId="1" applyNumberFormat="1" applyFont="1" applyBorder="1" applyAlignment="1">
      <alignment vertical="center" wrapText="1" readingOrder="1"/>
    </xf>
    <xf numFmtId="164" fontId="2" fillId="0" borderId="4" xfId="1" applyNumberFormat="1" applyFont="1" applyBorder="1" applyAlignment="1">
      <alignment vertical="center" wrapText="1" readingOrder="1"/>
    </xf>
    <xf numFmtId="0" fontId="2" fillId="0" borderId="5" xfId="1" applyFont="1" applyBorder="1" applyAlignment="1">
      <alignment vertical="center" wrapText="1" readingOrder="1"/>
    </xf>
    <xf numFmtId="165" fontId="2" fillId="0" borderId="5" xfId="1" applyNumberFormat="1" applyFont="1" applyBorder="1" applyAlignment="1">
      <alignment vertical="center" wrapText="1" readingOrder="1"/>
    </xf>
    <xf numFmtId="0" fontId="2" fillId="0" borderId="5" xfId="1" applyFont="1" applyBorder="1" applyAlignment="1">
      <alignment horizontal="left" vertical="center" wrapText="1" readingOrder="1"/>
    </xf>
    <xf numFmtId="164" fontId="2" fillId="0" borderId="5" xfId="1" applyNumberFormat="1" applyFont="1" applyBorder="1" applyAlignment="1">
      <alignment horizontal="right" vertical="center" wrapText="1" readingOrder="1"/>
    </xf>
    <xf numFmtId="164" fontId="2" fillId="0" borderId="5" xfId="1" applyNumberFormat="1" applyFont="1" applyBorder="1" applyAlignment="1">
      <alignment vertical="center" wrapText="1" readingOrder="1"/>
    </xf>
    <xf numFmtId="164" fontId="2" fillId="0" borderId="6" xfId="1" applyNumberFormat="1" applyFont="1" applyBorder="1" applyAlignment="1">
      <alignment vertical="center" wrapText="1" readingOrder="1"/>
    </xf>
    <xf numFmtId="0" fontId="5" fillId="2" borderId="5" xfId="1" applyFont="1" applyFill="1" applyBorder="1" applyAlignment="1">
      <alignment horizontal="center" vertical="center" wrapText="1" readingOrder="1"/>
    </xf>
    <xf numFmtId="164" fontId="2" fillId="0" borderId="2" xfId="1" applyNumberFormat="1" applyFont="1" applyBorder="1" applyAlignment="1">
      <alignment horizontal="right" vertical="center" wrapText="1" readingOrder="1"/>
    </xf>
    <xf numFmtId="164" fontId="2" fillId="0" borderId="16" xfId="1" applyNumberFormat="1" applyFont="1" applyBorder="1" applyAlignment="1">
      <alignment horizontal="right" vertical="center" wrapText="1" readingOrder="1"/>
    </xf>
    <xf numFmtId="164" fontId="6" fillId="0" borderId="16" xfId="1" applyNumberFormat="1" applyFont="1" applyBorder="1" applyAlignment="1">
      <alignment horizontal="right" vertical="center" wrapText="1" readingOrder="1"/>
    </xf>
    <xf numFmtId="164" fontId="2" fillId="0" borderId="5" xfId="1" applyNumberFormat="1" applyFont="1" applyBorder="1" applyAlignment="1">
      <alignment horizontal="right" vertical="center" wrapText="1" readingOrder="1"/>
    </xf>
    <xf numFmtId="0" fontId="1" fillId="0" borderId="0" xfId="0" applyFont="1"/>
    <xf numFmtId="0" fontId="2" fillId="2" borderId="7" xfId="1" applyFont="1" applyFill="1" applyBorder="1" applyAlignment="1">
      <alignment horizontal="center" vertical="center" wrapText="1" readingOrder="1"/>
    </xf>
    <xf numFmtId="0" fontId="1" fillId="2" borderId="8" xfId="0" applyFont="1" applyFill="1" applyBorder="1" applyAlignment="1">
      <alignment horizontal="center" vertical="center" wrapText="1" readingOrder="1"/>
    </xf>
    <xf numFmtId="0" fontId="2" fillId="2" borderId="9" xfId="1" applyFont="1" applyFill="1" applyBorder="1" applyAlignment="1">
      <alignment horizontal="center" vertical="center" wrapText="1" readingOrder="1"/>
    </xf>
    <xf numFmtId="0" fontId="1" fillId="2" borderId="10" xfId="0" applyFont="1" applyFill="1" applyBorder="1" applyAlignment="1">
      <alignment horizontal="center" vertical="center" wrapText="1" readingOrder="1"/>
    </xf>
    <xf numFmtId="0" fontId="2" fillId="2" borderId="11" xfId="1" applyFont="1" applyFill="1" applyBorder="1" applyAlignment="1">
      <alignment horizontal="center" vertical="center" wrapText="1" readingOrder="1"/>
    </xf>
    <xf numFmtId="0" fontId="1" fillId="2" borderId="12" xfId="0" applyFont="1" applyFill="1" applyBorder="1" applyAlignment="1">
      <alignment horizontal="center" vertical="center" wrapText="1"/>
    </xf>
    <xf numFmtId="0" fontId="2" fillId="2" borderId="13" xfId="1" applyFont="1" applyFill="1" applyBorder="1" applyAlignment="1">
      <alignment horizontal="center" vertical="center" wrapText="1" readingOrder="1"/>
    </xf>
    <xf numFmtId="0" fontId="1" fillId="2" borderId="14" xfId="0" applyFont="1" applyFill="1" applyBorder="1" applyAlignment="1">
      <alignment horizontal="center" vertical="center" wrapText="1" readingOrder="1"/>
    </xf>
    <xf numFmtId="0" fontId="2" fillId="2" borderId="2" xfId="1" applyFont="1" applyFill="1" applyBorder="1" applyAlignment="1">
      <alignment horizontal="center" vertical="center" wrapText="1" readingOrder="1"/>
    </xf>
    <xf numFmtId="0" fontId="1" fillId="2" borderId="2" xfId="1" applyFont="1" applyFill="1" applyBorder="1" applyAlignment="1">
      <alignment horizontal="center" vertical="center" wrapText="1"/>
    </xf>
    <xf numFmtId="166" fontId="1" fillId="0" borderId="0" xfId="0" applyNumberFormat="1" applyFont="1"/>
    <xf numFmtId="166" fontId="9" fillId="0" borderId="0" xfId="0" applyNumberFormat="1" applyFont="1"/>
    <xf numFmtId="166" fontId="7" fillId="0" borderId="0" xfId="0" applyNumberFormat="1" applyFont="1"/>
    <xf numFmtId="0" fontId="10" fillId="0" borderId="18" xfId="1" applyFont="1" applyBorder="1" applyAlignment="1">
      <alignment horizontal="center" vertical="center" wrapText="1" readingOrder="1"/>
    </xf>
    <xf numFmtId="0" fontId="11" fillId="0" borderId="19" xfId="0" applyFont="1" applyBorder="1" applyAlignment="1">
      <alignment wrapText="1"/>
    </xf>
    <xf numFmtId="0" fontId="11" fillId="0" borderId="20" xfId="0" applyFont="1" applyBorder="1" applyAlignment="1">
      <alignment wrapText="1"/>
    </xf>
    <xf numFmtId="164" fontId="2" fillId="0" borderId="21" xfId="1" applyNumberFormat="1" applyFont="1" applyBorder="1" applyAlignment="1">
      <alignment vertical="center" wrapText="1" readingOrder="1"/>
    </xf>
    <xf numFmtId="0" fontId="2" fillId="0" borderId="22" xfId="1" applyFont="1" applyBorder="1" applyAlignment="1">
      <alignment vertical="center" wrapText="1" readingOrder="1"/>
    </xf>
    <xf numFmtId="165" fontId="2" fillId="0" borderId="22" xfId="1" applyNumberFormat="1" applyFont="1" applyBorder="1" applyAlignment="1">
      <alignment vertical="center" wrapText="1" readingOrder="1"/>
    </xf>
    <xf numFmtId="0" fontId="2" fillId="0" borderId="22" xfId="1" applyFont="1" applyBorder="1" applyAlignment="1">
      <alignment horizontal="left" vertical="center" wrapText="1" readingOrder="1"/>
    </xf>
    <xf numFmtId="164" fontId="2" fillId="0" borderId="22" xfId="1" applyNumberFormat="1" applyFont="1" applyBorder="1" applyAlignment="1">
      <alignment horizontal="right" vertical="center" wrapText="1" readingOrder="1"/>
    </xf>
    <xf numFmtId="164" fontId="2" fillId="0" borderId="22" xfId="1" applyNumberFormat="1" applyFont="1" applyBorder="1" applyAlignment="1">
      <alignment vertical="center" wrapText="1" readingOrder="1"/>
    </xf>
    <xf numFmtId="164" fontId="2" fillId="0" borderId="23" xfId="1" applyNumberFormat="1" applyFont="1" applyBorder="1" applyAlignment="1">
      <alignment vertical="center" wrapText="1" readingOrder="1"/>
    </xf>
    <xf numFmtId="164" fontId="2" fillId="0" borderId="24" xfId="1" applyNumberFormat="1" applyFont="1" applyBorder="1" applyAlignment="1">
      <alignment vertical="center" wrapText="1" readingOrder="1"/>
    </xf>
    <xf numFmtId="0" fontId="2" fillId="0" borderId="24" xfId="1" applyFont="1" applyBorder="1" applyAlignment="1">
      <alignment vertical="center" wrapText="1" readingOrder="1"/>
    </xf>
    <xf numFmtId="165" fontId="2" fillId="0" borderId="24" xfId="1" applyNumberFormat="1" applyFont="1" applyBorder="1" applyAlignment="1">
      <alignment vertical="center" wrapText="1" readingOrder="1"/>
    </xf>
    <xf numFmtId="0" fontId="2" fillId="0" borderId="24" xfId="1" applyFont="1" applyBorder="1" applyAlignment="1">
      <alignment horizontal="left" vertical="center" wrapText="1" readingOrder="1"/>
    </xf>
    <xf numFmtId="164" fontId="2" fillId="0" borderId="24" xfId="1" applyNumberFormat="1" applyFont="1" applyBorder="1" applyAlignment="1">
      <alignment horizontal="right" vertical="center" wrapText="1" readingOrder="1"/>
    </xf>
    <xf numFmtId="164" fontId="2" fillId="0" borderId="0" xfId="1" applyNumberFormat="1" applyFont="1" applyBorder="1" applyAlignment="1">
      <alignment vertical="center" wrapText="1" readingOrder="1"/>
    </xf>
    <xf numFmtId="0" fontId="2" fillId="0" borderId="0" xfId="1" applyFont="1" applyBorder="1" applyAlignment="1">
      <alignment vertical="center" wrapText="1" readingOrder="1"/>
    </xf>
    <xf numFmtId="165" fontId="2" fillId="0" borderId="0" xfId="1" applyNumberFormat="1" applyFont="1" applyBorder="1" applyAlignment="1">
      <alignment vertical="center" wrapText="1" readingOrder="1"/>
    </xf>
    <xf numFmtId="0" fontId="2" fillId="0" borderId="0" xfId="1" applyFont="1" applyBorder="1" applyAlignment="1">
      <alignment horizontal="left" vertical="center" wrapText="1" readingOrder="1"/>
    </xf>
    <xf numFmtId="164" fontId="2" fillId="0" borderId="0" xfId="1" applyNumberFormat="1" applyFont="1" applyBorder="1" applyAlignment="1">
      <alignment horizontal="right" vertical="center" wrapText="1" readingOrder="1"/>
    </xf>
    <xf numFmtId="164" fontId="2" fillId="0" borderId="25" xfId="1" applyNumberFormat="1" applyFont="1" applyBorder="1" applyAlignment="1">
      <alignment vertical="center" wrapText="1" readingOrder="1"/>
    </xf>
    <xf numFmtId="0" fontId="2" fillId="0" borderId="25" xfId="1" applyFont="1" applyBorder="1" applyAlignment="1">
      <alignment vertical="center" wrapText="1" readingOrder="1"/>
    </xf>
    <xf numFmtId="165" fontId="2" fillId="0" borderId="25" xfId="1" applyNumberFormat="1" applyFont="1" applyBorder="1" applyAlignment="1">
      <alignment vertical="center" wrapText="1" readingOrder="1"/>
    </xf>
    <xf numFmtId="0" fontId="2" fillId="0" borderId="25" xfId="1" applyFont="1" applyBorder="1" applyAlignment="1">
      <alignment horizontal="left" vertical="center" wrapText="1" readingOrder="1"/>
    </xf>
    <xf numFmtId="164" fontId="2" fillId="0" borderId="25" xfId="1" applyNumberFormat="1" applyFont="1" applyBorder="1" applyAlignment="1">
      <alignment horizontal="right" vertical="center" wrapText="1" readingOrder="1"/>
    </xf>
    <xf numFmtId="164" fontId="13" fillId="0" borderId="0" xfId="1" applyNumberFormat="1" applyFont="1" applyBorder="1" applyAlignment="1">
      <alignment vertical="center" wrapText="1" readingOrder="1"/>
    </xf>
    <xf numFmtId="0" fontId="14" fillId="0" borderId="0" xfId="0" applyFont="1" applyAlignment="1">
      <alignment vertical="center" wrapText="1" readingOrder="1"/>
    </xf>
    <xf numFmtId="0" fontId="12" fillId="0" borderId="0" xfId="0" applyFont="1" applyAlignment="1">
      <alignment vertical="center" wrapText="1"/>
    </xf>
    <xf numFmtId="0" fontId="8" fillId="0" borderId="0" xfId="0" applyFont="1"/>
  </cellXfs>
  <cellStyles count="2">
    <cellStyle name="Normal" xfId="1" xr:uid="{00000000-0005-0000-0000-000000000000}"/>
    <cellStyle name="Normální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C0C0C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FF000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144"/>
  <sheetViews>
    <sheetView showGridLines="0" tabSelected="1" workbookViewId="0">
      <selection activeCell="F4" sqref="F4"/>
    </sheetView>
  </sheetViews>
  <sheetFormatPr defaultRowHeight="15" x14ac:dyDescent="0.25"/>
  <cols>
    <col min="1" max="1" width="3.5703125" customWidth="1"/>
    <col min="2" max="2" width="8" customWidth="1"/>
    <col min="3" max="3" width="16.7109375" customWidth="1"/>
    <col min="4" max="4" width="11.85546875" customWidth="1"/>
    <col min="5" max="5" width="9.42578125" customWidth="1"/>
    <col min="6" max="6" width="32.85546875" customWidth="1"/>
    <col min="7" max="7" width="9.85546875" customWidth="1"/>
    <col min="8" max="8" width="8.85546875" customWidth="1"/>
    <col min="9" max="9" width="5.42578125" customWidth="1"/>
    <col min="10" max="10" width="5.5703125" customWidth="1"/>
    <col min="11" max="11" width="7.140625" customWidth="1"/>
    <col min="12" max="12" width="8.5703125" customWidth="1"/>
    <col min="13" max="13" width="11" customWidth="1"/>
    <col min="14" max="14" width="6.7109375" customWidth="1"/>
    <col min="15" max="15" width="5.85546875" customWidth="1"/>
    <col min="16" max="16" width="6.5703125" customWidth="1"/>
    <col min="17" max="17" width="13.7109375" customWidth="1"/>
  </cols>
  <sheetData>
    <row r="1" spans="1:16" ht="47.25" customHeight="1" x14ac:dyDescent="0.3">
      <c r="A1" s="51" t="s">
        <v>452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3"/>
    </row>
    <row r="2" spans="1:16" ht="7.5" customHeight="1" x14ac:dyDescent="0.25"/>
    <row r="3" spans="1:16" ht="15" customHeight="1" x14ac:dyDescent="0.25">
      <c r="K3" s="37"/>
      <c r="L3" s="37"/>
      <c r="M3" s="37"/>
      <c r="N3" s="48">
        <v>20000000</v>
      </c>
      <c r="O3" s="48"/>
      <c r="P3" s="48"/>
    </row>
    <row r="4" spans="1:16" ht="15" customHeight="1" x14ac:dyDescent="0.25">
      <c r="A4" s="37"/>
      <c r="B4" s="37"/>
      <c r="C4" s="37"/>
      <c r="D4" s="37"/>
      <c r="K4" s="37"/>
      <c r="L4" s="37"/>
      <c r="M4" s="37"/>
      <c r="N4" s="48">
        <v>7980</v>
      </c>
      <c r="O4" s="48"/>
      <c r="P4" s="48"/>
    </row>
    <row r="5" spans="1:16" ht="15" customHeight="1" x14ac:dyDescent="0.25">
      <c r="A5" s="37"/>
      <c r="B5" s="37"/>
      <c r="C5" s="37"/>
      <c r="D5" s="37"/>
      <c r="K5" s="37"/>
      <c r="L5" s="37"/>
      <c r="M5" s="37"/>
      <c r="N5" s="49">
        <f>N3+N4</f>
        <v>20007980</v>
      </c>
      <c r="O5" s="49"/>
      <c r="P5" s="49"/>
    </row>
    <row r="6" spans="1:16" ht="12.95" customHeight="1" x14ac:dyDescent="0.25">
      <c r="K6" s="37"/>
      <c r="L6" s="37"/>
      <c r="M6" s="37"/>
      <c r="N6" s="48">
        <v>39095390</v>
      </c>
      <c r="O6" s="48"/>
      <c r="P6" s="48"/>
    </row>
    <row r="7" spans="1:16" ht="14.1" customHeight="1" x14ac:dyDescent="0.3">
      <c r="A7" s="79"/>
      <c r="K7" s="37"/>
      <c r="L7" s="37"/>
      <c r="M7" s="37"/>
      <c r="N7" s="50">
        <f>N5-N6</f>
        <v>-19087410</v>
      </c>
      <c r="O7" s="50"/>
      <c r="P7" s="50"/>
    </row>
    <row r="8" spans="1:16" ht="9" customHeight="1" thickBot="1" x14ac:dyDescent="0.3"/>
    <row r="9" spans="1:16" ht="21" customHeight="1" x14ac:dyDescent="0.25">
      <c r="A9" s="38" t="s">
        <v>0</v>
      </c>
      <c r="B9" s="40" t="s">
        <v>1</v>
      </c>
      <c r="C9" s="40" t="s">
        <v>2</v>
      </c>
      <c r="D9" s="40" t="s">
        <v>3</v>
      </c>
      <c r="E9" s="40" t="s">
        <v>4</v>
      </c>
      <c r="F9" s="40" t="s">
        <v>5</v>
      </c>
      <c r="G9" s="40" t="s">
        <v>6</v>
      </c>
      <c r="H9" s="40" t="s">
        <v>7</v>
      </c>
      <c r="I9" s="46" t="s">
        <v>8</v>
      </c>
      <c r="J9" s="47"/>
      <c r="K9" s="42" t="s">
        <v>453</v>
      </c>
      <c r="L9" s="40" t="s">
        <v>9</v>
      </c>
      <c r="M9" s="40" t="s">
        <v>10</v>
      </c>
      <c r="N9" s="40" t="s">
        <v>11</v>
      </c>
      <c r="O9" s="40" t="s">
        <v>12</v>
      </c>
      <c r="P9" s="44" t="s">
        <v>13</v>
      </c>
    </row>
    <row r="10" spans="1:16" ht="19.5" customHeight="1" thickBot="1" x14ac:dyDescent="0.3">
      <c r="A10" s="39"/>
      <c r="B10" s="41"/>
      <c r="C10" s="41"/>
      <c r="D10" s="41"/>
      <c r="E10" s="41"/>
      <c r="F10" s="41"/>
      <c r="G10" s="41"/>
      <c r="H10" s="41"/>
      <c r="I10" s="32" t="s">
        <v>450</v>
      </c>
      <c r="J10" s="32" t="s">
        <v>451</v>
      </c>
      <c r="K10" s="43"/>
      <c r="L10" s="41"/>
      <c r="M10" s="41"/>
      <c r="N10" s="41"/>
      <c r="O10" s="41"/>
      <c r="P10" s="45"/>
    </row>
    <row r="11" spans="1:16" s="1" customFormat="1" ht="25.5" customHeight="1" x14ac:dyDescent="0.25">
      <c r="A11" s="3">
        <v>1</v>
      </c>
      <c r="B11" s="4" t="s">
        <v>14</v>
      </c>
      <c r="C11" s="4" t="s">
        <v>15</v>
      </c>
      <c r="D11" s="4" t="s">
        <v>16</v>
      </c>
      <c r="E11" s="4" t="s">
        <v>17</v>
      </c>
      <c r="F11" s="4" t="s">
        <v>400</v>
      </c>
      <c r="G11" s="5">
        <v>45688</v>
      </c>
      <c r="H11" s="6" t="s">
        <v>18</v>
      </c>
      <c r="I11" s="7">
        <v>0</v>
      </c>
      <c r="J11" s="7">
        <v>3</v>
      </c>
      <c r="K11" s="33">
        <v>263780</v>
      </c>
      <c r="L11" s="8">
        <v>211024</v>
      </c>
      <c r="M11" s="8">
        <v>211024</v>
      </c>
      <c r="N11" s="8">
        <v>255</v>
      </c>
      <c r="O11" s="4"/>
      <c r="P11" s="9">
        <v>255</v>
      </c>
    </row>
    <row r="12" spans="1:16" s="1" customFormat="1" ht="25.5" customHeight="1" x14ac:dyDescent="0.25">
      <c r="A12" s="10">
        <v>2</v>
      </c>
      <c r="B12" s="11" t="s">
        <v>19</v>
      </c>
      <c r="C12" s="11" t="s">
        <v>324</v>
      </c>
      <c r="D12" s="11" t="s">
        <v>20</v>
      </c>
      <c r="E12" s="11" t="s">
        <v>21</v>
      </c>
      <c r="F12" s="11" t="s">
        <v>404</v>
      </c>
      <c r="G12" s="12">
        <v>45692</v>
      </c>
      <c r="H12" s="13" t="s">
        <v>18</v>
      </c>
      <c r="I12" s="14">
        <v>1</v>
      </c>
      <c r="J12" s="14">
        <v>0</v>
      </c>
      <c r="K12" s="34">
        <v>120274</v>
      </c>
      <c r="L12" s="15">
        <v>96219</v>
      </c>
      <c r="M12" s="15">
        <f>M11+L12</f>
        <v>307243</v>
      </c>
      <c r="N12" s="15">
        <v>250</v>
      </c>
      <c r="O12" s="11"/>
      <c r="P12" s="16">
        <v>250</v>
      </c>
    </row>
    <row r="13" spans="1:16" s="1" customFormat="1" ht="25.5" customHeight="1" x14ac:dyDescent="0.25">
      <c r="A13" s="10">
        <v>3</v>
      </c>
      <c r="B13" s="11" t="s">
        <v>22</v>
      </c>
      <c r="C13" s="11" t="s">
        <v>23</v>
      </c>
      <c r="D13" s="11" t="s">
        <v>24</v>
      </c>
      <c r="E13" s="11" t="s">
        <v>25</v>
      </c>
      <c r="F13" s="11" t="s">
        <v>381</v>
      </c>
      <c r="G13" s="12">
        <v>45691</v>
      </c>
      <c r="H13" s="13" t="s">
        <v>18</v>
      </c>
      <c r="I13" s="14">
        <v>0</v>
      </c>
      <c r="J13" s="14">
        <v>3</v>
      </c>
      <c r="K13" s="34">
        <v>78796</v>
      </c>
      <c r="L13" s="15">
        <v>63036</v>
      </c>
      <c r="M13" s="15">
        <f t="shared" ref="M13:M76" si="0">M12+L13</f>
        <v>370279</v>
      </c>
      <c r="N13" s="15">
        <v>240</v>
      </c>
      <c r="O13" s="11"/>
      <c r="P13" s="16">
        <v>240</v>
      </c>
    </row>
    <row r="14" spans="1:16" s="1" customFormat="1" ht="25.5" customHeight="1" x14ac:dyDescent="0.25">
      <c r="A14" s="10">
        <v>4</v>
      </c>
      <c r="B14" s="11" t="s">
        <v>26</v>
      </c>
      <c r="C14" s="11" t="s">
        <v>27</v>
      </c>
      <c r="D14" s="11" t="s">
        <v>28</v>
      </c>
      <c r="E14" s="11" t="s">
        <v>29</v>
      </c>
      <c r="F14" s="11" t="s">
        <v>406</v>
      </c>
      <c r="G14" s="12">
        <v>45691</v>
      </c>
      <c r="H14" s="13" t="s">
        <v>18</v>
      </c>
      <c r="I14" s="14">
        <v>1</v>
      </c>
      <c r="J14" s="14">
        <v>0</v>
      </c>
      <c r="K14" s="34">
        <v>164975</v>
      </c>
      <c r="L14" s="15">
        <v>131980</v>
      </c>
      <c r="M14" s="15">
        <f t="shared" si="0"/>
        <v>502259</v>
      </c>
      <c r="N14" s="15">
        <v>240</v>
      </c>
      <c r="O14" s="11"/>
      <c r="P14" s="16">
        <v>240</v>
      </c>
    </row>
    <row r="15" spans="1:16" s="1" customFormat="1" ht="25.5" customHeight="1" x14ac:dyDescent="0.25">
      <c r="A15" s="10">
        <v>5</v>
      </c>
      <c r="B15" s="11" t="s">
        <v>30</v>
      </c>
      <c r="C15" s="11" t="s">
        <v>31</v>
      </c>
      <c r="D15" s="11" t="s">
        <v>32</v>
      </c>
      <c r="E15" s="11" t="s">
        <v>33</v>
      </c>
      <c r="F15" s="11" t="s">
        <v>347</v>
      </c>
      <c r="G15" s="12">
        <v>45679</v>
      </c>
      <c r="H15" s="13" t="s">
        <v>18</v>
      </c>
      <c r="I15" s="14">
        <v>0</v>
      </c>
      <c r="J15" s="14">
        <v>1</v>
      </c>
      <c r="K15" s="34">
        <v>91693</v>
      </c>
      <c r="L15" s="15">
        <v>73354</v>
      </c>
      <c r="M15" s="15">
        <f t="shared" si="0"/>
        <v>575613</v>
      </c>
      <c r="N15" s="15">
        <v>240</v>
      </c>
      <c r="O15" s="11"/>
      <c r="P15" s="16">
        <v>240</v>
      </c>
    </row>
    <row r="16" spans="1:16" s="1" customFormat="1" ht="25.5" customHeight="1" x14ac:dyDescent="0.25">
      <c r="A16" s="10">
        <v>6</v>
      </c>
      <c r="B16" s="11" t="s">
        <v>34</v>
      </c>
      <c r="C16" s="11" t="s">
        <v>35</v>
      </c>
      <c r="D16" s="11" t="s">
        <v>32</v>
      </c>
      <c r="E16" s="11" t="s">
        <v>36</v>
      </c>
      <c r="F16" s="11" t="s">
        <v>367</v>
      </c>
      <c r="G16" s="12">
        <v>45685</v>
      </c>
      <c r="H16" s="13" t="s">
        <v>18</v>
      </c>
      <c r="I16" s="14">
        <v>1</v>
      </c>
      <c r="J16" s="14">
        <v>0</v>
      </c>
      <c r="K16" s="34">
        <v>292208</v>
      </c>
      <c r="L16" s="15">
        <v>233766</v>
      </c>
      <c r="M16" s="15">
        <f t="shared" si="0"/>
        <v>809379</v>
      </c>
      <c r="N16" s="15">
        <v>235</v>
      </c>
      <c r="O16" s="11"/>
      <c r="P16" s="16">
        <v>235</v>
      </c>
    </row>
    <row r="17" spans="1:16" s="1" customFormat="1" ht="25.5" customHeight="1" x14ac:dyDescent="0.25">
      <c r="A17" s="10">
        <v>7</v>
      </c>
      <c r="B17" s="11" t="s">
        <v>37</v>
      </c>
      <c r="C17" s="11" t="s">
        <v>38</v>
      </c>
      <c r="D17" s="11" t="s">
        <v>39</v>
      </c>
      <c r="E17" s="11" t="s">
        <v>40</v>
      </c>
      <c r="F17" s="11" t="s">
        <v>384</v>
      </c>
      <c r="G17" s="12">
        <v>45687</v>
      </c>
      <c r="H17" s="13" t="s">
        <v>18</v>
      </c>
      <c r="I17" s="14">
        <v>1</v>
      </c>
      <c r="J17" s="14">
        <v>1</v>
      </c>
      <c r="K17" s="34">
        <v>193000</v>
      </c>
      <c r="L17" s="15">
        <v>154400</v>
      </c>
      <c r="M17" s="15">
        <f t="shared" si="0"/>
        <v>963779</v>
      </c>
      <c r="N17" s="15">
        <v>230</v>
      </c>
      <c r="O17" s="11"/>
      <c r="P17" s="16">
        <v>230</v>
      </c>
    </row>
    <row r="18" spans="1:16" s="1" customFormat="1" ht="25.5" customHeight="1" x14ac:dyDescent="0.25">
      <c r="A18" s="10">
        <v>8</v>
      </c>
      <c r="B18" s="11" t="s">
        <v>41</v>
      </c>
      <c r="C18" s="11" t="s">
        <v>42</v>
      </c>
      <c r="D18" s="11" t="s">
        <v>43</v>
      </c>
      <c r="E18" s="11" t="s">
        <v>44</v>
      </c>
      <c r="F18" s="11" t="s">
        <v>351</v>
      </c>
      <c r="G18" s="12">
        <v>45679</v>
      </c>
      <c r="H18" s="13" t="s">
        <v>18</v>
      </c>
      <c r="I18" s="14">
        <v>0</v>
      </c>
      <c r="J18" s="14">
        <v>1</v>
      </c>
      <c r="K18" s="34">
        <v>72600</v>
      </c>
      <c r="L18" s="15">
        <v>58080</v>
      </c>
      <c r="M18" s="15">
        <f t="shared" si="0"/>
        <v>1021859</v>
      </c>
      <c r="N18" s="15">
        <v>230</v>
      </c>
      <c r="O18" s="11"/>
      <c r="P18" s="16">
        <v>230</v>
      </c>
    </row>
    <row r="19" spans="1:16" s="1" customFormat="1" ht="25.5" customHeight="1" x14ac:dyDescent="0.25">
      <c r="A19" s="10">
        <v>9</v>
      </c>
      <c r="B19" s="11" t="s">
        <v>45</v>
      </c>
      <c r="C19" s="11" t="s">
        <v>46</v>
      </c>
      <c r="D19" s="11" t="s">
        <v>47</v>
      </c>
      <c r="E19" s="11" t="s">
        <v>48</v>
      </c>
      <c r="F19" s="11" t="s">
        <v>394</v>
      </c>
      <c r="G19" s="12">
        <v>45688</v>
      </c>
      <c r="H19" s="13" t="s">
        <v>18</v>
      </c>
      <c r="I19" s="14">
        <v>0</v>
      </c>
      <c r="J19" s="14">
        <v>1</v>
      </c>
      <c r="K19" s="34">
        <v>87084</v>
      </c>
      <c r="L19" s="15">
        <v>69667</v>
      </c>
      <c r="M19" s="15">
        <f t="shared" si="0"/>
        <v>1091526</v>
      </c>
      <c r="N19" s="15">
        <v>230</v>
      </c>
      <c r="O19" s="11"/>
      <c r="P19" s="16">
        <v>230</v>
      </c>
    </row>
    <row r="20" spans="1:16" s="1" customFormat="1" ht="25.5" customHeight="1" x14ac:dyDescent="0.25">
      <c r="A20" s="10">
        <v>10</v>
      </c>
      <c r="B20" s="11" t="s">
        <v>49</v>
      </c>
      <c r="C20" s="11" t="s">
        <v>50</v>
      </c>
      <c r="D20" s="11" t="s">
        <v>43</v>
      </c>
      <c r="E20" s="11" t="s">
        <v>44</v>
      </c>
      <c r="F20" s="17" t="s">
        <v>422</v>
      </c>
      <c r="G20" s="12">
        <v>45688</v>
      </c>
      <c r="H20" s="13" t="s">
        <v>18</v>
      </c>
      <c r="I20" s="14">
        <v>1</v>
      </c>
      <c r="J20" s="14">
        <v>1</v>
      </c>
      <c r="K20" s="34">
        <v>128260</v>
      </c>
      <c r="L20" s="15">
        <v>102608</v>
      </c>
      <c r="M20" s="15">
        <f t="shared" si="0"/>
        <v>1194134</v>
      </c>
      <c r="N20" s="15">
        <v>230</v>
      </c>
      <c r="O20" s="11"/>
      <c r="P20" s="16">
        <v>230</v>
      </c>
    </row>
    <row r="21" spans="1:16" s="1" customFormat="1" ht="25.5" customHeight="1" x14ac:dyDescent="0.25">
      <c r="A21" s="10">
        <v>11</v>
      </c>
      <c r="B21" s="11" t="s">
        <v>51</v>
      </c>
      <c r="C21" s="11" t="s">
        <v>52</v>
      </c>
      <c r="D21" s="11" t="s">
        <v>32</v>
      </c>
      <c r="E21" s="11" t="s">
        <v>33</v>
      </c>
      <c r="F21" s="11" t="s">
        <v>333</v>
      </c>
      <c r="G21" s="12">
        <v>45663</v>
      </c>
      <c r="H21" s="13" t="s">
        <v>18</v>
      </c>
      <c r="I21" s="14">
        <v>0</v>
      </c>
      <c r="J21" s="14">
        <v>1</v>
      </c>
      <c r="K21" s="34">
        <v>120000</v>
      </c>
      <c r="L21" s="15">
        <v>96000</v>
      </c>
      <c r="M21" s="15">
        <f t="shared" si="0"/>
        <v>1290134</v>
      </c>
      <c r="N21" s="15">
        <v>230</v>
      </c>
      <c r="O21" s="11"/>
      <c r="P21" s="16">
        <v>230</v>
      </c>
    </row>
    <row r="22" spans="1:16" s="1" customFormat="1" ht="25.5" customHeight="1" x14ac:dyDescent="0.25">
      <c r="A22" s="10">
        <v>12</v>
      </c>
      <c r="B22" s="11" t="s">
        <v>53</v>
      </c>
      <c r="C22" s="11" t="s">
        <v>54</v>
      </c>
      <c r="D22" s="11" t="s">
        <v>16</v>
      </c>
      <c r="E22" s="11" t="s">
        <v>55</v>
      </c>
      <c r="F22" s="11" t="s">
        <v>331</v>
      </c>
      <c r="G22" s="12">
        <v>45663</v>
      </c>
      <c r="H22" s="13" t="s">
        <v>18</v>
      </c>
      <c r="I22" s="14">
        <v>1</v>
      </c>
      <c r="J22" s="14">
        <v>0</v>
      </c>
      <c r="K22" s="34">
        <v>120806</v>
      </c>
      <c r="L22" s="15">
        <v>96644</v>
      </c>
      <c r="M22" s="15">
        <f t="shared" si="0"/>
        <v>1386778</v>
      </c>
      <c r="N22" s="15">
        <v>230</v>
      </c>
      <c r="O22" s="11"/>
      <c r="P22" s="16">
        <v>230</v>
      </c>
    </row>
    <row r="23" spans="1:16" s="1" customFormat="1" ht="25.5" customHeight="1" x14ac:dyDescent="0.25">
      <c r="A23" s="10">
        <v>13</v>
      </c>
      <c r="B23" s="11" t="s">
        <v>56</v>
      </c>
      <c r="C23" s="11" t="s">
        <v>57</v>
      </c>
      <c r="D23" s="11" t="s">
        <v>20</v>
      </c>
      <c r="E23" s="11" t="s">
        <v>58</v>
      </c>
      <c r="F23" s="17" t="s">
        <v>430</v>
      </c>
      <c r="G23" s="12">
        <v>45680</v>
      </c>
      <c r="H23" s="13" t="s">
        <v>18</v>
      </c>
      <c r="I23" s="14">
        <v>0</v>
      </c>
      <c r="J23" s="14">
        <v>2</v>
      </c>
      <c r="K23" s="34">
        <v>76550</v>
      </c>
      <c r="L23" s="15">
        <v>61240</v>
      </c>
      <c r="M23" s="15">
        <f t="shared" si="0"/>
        <v>1448018</v>
      </c>
      <c r="N23" s="15">
        <v>230</v>
      </c>
      <c r="O23" s="11"/>
      <c r="P23" s="16">
        <v>230</v>
      </c>
    </row>
    <row r="24" spans="1:16" s="1" customFormat="1" ht="25.5" customHeight="1" x14ac:dyDescent="0.25">
      <c r="A24" s="10">
        <v>14</v>
      </c>
      <c r="B24" s="11" t="s">
        <v>59</v>
      </c>
      <c r="C24" s="11" t="s">
        <v>60</v>
      </c>
      <c r="D24" s="11" t="s">
        <v>61</v>
      </c>
      <c r="E24" s="11" t="s">
        <v>62</v>
      </c>
      <c r="F24" s="11" t="s">
        <v>340</v>
      </c>
      <c r="G24" s="12">
        <v>45677</v>
      </c>
      <c r="H24" s="13" t="s">
        <v>63</v>
      </c>
      <c r="I24" s="14">
        <v>0</v>
      </c>
      <c r="J24" s="14">
        <v>3</v>
      </c>
      <c r="K24" s="34">
        <v>371486</v>
      </c>
      <c r="L24" s="15">
        <v>297188</v>
      </c>
      <c r="M24" s="15">
        <f t="shared" si="0"/>
        <v>1745206</v>
      </c>
      <c r="N24" s="15">
        <v>225</v>
      </c>
      <c r="O24" s="11"/>
      <c r="P24" s="16">
        <v>225</v>
      </c>
    </row>
    <row r="25" spans="1:16" s="1" customFormat="1" ht="25.5" customHeight="1" x14ac:dyDescent="0.25">
      <c r="A25" s="10">
        <v>15</v>
      </c>
      <c r="B25" s="11" t="s">
        <v>64</v>
      </c>
      <c r="C25" s="11" t="s">
        <v>65</v>
      </c>
      <c r="D25" s="11" t="s">
        <v>39</v>
      </c>
      <c r="E25" s="11" t="s">
        <v>66</v>
      </c>
      <c r="F25" s="11" t="s">
        <v>391</v>
      </c>
      <c r="G25" s="12">
        <v>45688</v>
      </c>
      <c r="H25" s="13" t="s">
        <v>18</v>
      </c>
      <c r="I25" s="14">
        <v>0</v>
      </c>
      <c r="J25" s="14">
        <v>2</v>
      </c>
      <c r="K25" s="34">
        <v>192000</v>
      </c>
      <c r="L25" s="15">
        <v>153600</v>
      </c>
      <c r="M25" s="15">
        <f t="shared" si="0"/>
        <v>1898806</v>
      </c>
      <c r="N25" s="15">
        <v>225</v>
      </c>
      <c r="O25" s="11"/>
      <c r="P25" s="16">
        <v>225</v>
      </c>
    </row>
    <row r="26" spans="1:16" s="1" customFormat="1" ht="25.5" customHeight="1" x14ac:dyDescent="0.25">
      <c r="A26" s="10">
        <v>16</v>
      </c>
      <c r="B26" s="11" t="s">
        <v>67</v>
      </c>
      <c r="C26" s="11" t="s">
        <v>68</v>
      </c>
      <c r="D26" s="11" t="s">
        <v>47</v>
      </c>
      <c r="E26" s="11" t="s">
        <v>69</v>
      </c>
      <c r="F26" s="11" t="s">
        <v>401</v>
      </c>
      <c r="G26" s="12">
        <v>45688</v>
      </c>
      <c r="H26" s="13" t="s">
        <v>18</v>
      </c>
      <c r="I26" s="14">
        <v>0</v>
      </c>
      <c r="J26" s="14">
        <v>8</v>
      </c>
      <c r="K26" s="34">
        <v>387950</v>
      </c>
      <c r="L26" s="15">
        <v>310360</v>
      </c>
      <c r="M26" s="15">
        <f t="shared" si="0"/>
        <v>2209166</v>
      </c>
      <c r="N26" s="15">
        <v>225</v>
      </c>
      <c r="O26" s="11"/>
      <c r="P26" s="16">
        <v>225</v>
      </c>
    </row>
    <row r="27" spans="1:16" s="1" customFormat="1" ht="25.5" customHeight="1" x14ac:dyDescent="0.25">
      <c r="A27" s="10">
        <v>17</v>
      </c>
      <c r="B27" s="11" t="s">
        <v>70</v>
      </c>
      <c r="C27" s="11" t="s">
        <v>71</v>
      </c>
      <c r="D27" s="11" t="s">
        <v>72</v>
      </c>
      <c r="E27" s="11" t="s">
        <v>73</v>
      </c>
      <c r="F27" s="11" t="s">
        <v>335</v>
      </c>
      <c r="G27" s="12">
        <v>45664</v>
      </c>
      <c r="H27" s="13" t="s">
        <v>18</v>
      </c>
      <c r="I27" s="14">
        <v>0</v>
      </c>
      <c r="J27" s="14">
        <v>1</v>
      </c>
      <c r="K27" s="34">
        <v>84095</v>
      </c>
      <c r="L27" s="15">
        <v>67276</v>
      </c>
      <c r="M27" s="15">
        <f t="shared" si="0"/>
        <v>2276442</v>
      </c>
      <c r="N27" s="15">
        <v>225</v>
      </c>
      <c r="O27" s="11"/>
      <c r="P27" s="16">
        <v>225</v>
      </c>
    </row>
    <row r="28" spans="1:16" s="1" customFormat="1" ht="25.5" customHeight="1" x14ac:dyDescent="0.25">
      <c r="A28" s="10">
        <v>18</v>
      </c>
      <c r="B28" s="11" t="s">
        <v>74</v>
      </c>
      <c r="C28" s="11" t="s">
        <v>75</v>
      </c>
      <c r="D28" s="11" t="s">
        <v>20</v>
      </c>
      <c r="E28" s="11" t="s">
        <v>58</v>
      </c>
      <c r="F28" s="11" t="s">
        <v>332</v>
      </c>
      <c r="G28" s="12">
        <v>45660</v>
      </c>
      <c r="H28" s="13" t="s">
        <v>18</v>
      </c>
      <c r="I28" s="14">
        <v>0</v>
      </c>
      <c r="J28" s="14">
        <v>1</v>
      </c>
      <c r="K28" s="34">
        <v>99950</v>
      </c>
      <c r="L28" s="15">
        <v>79960</v>
      </c>
      <c r="M28" s="15">
        <f t="shared" si="0"/>
        <v>2356402</v>
      </c>
      <c r="N28" s="15">
        <v>225</v>
      </c>
      <c r="O28" s="11"/>
      <c r="P28" s="16">
        <v>225</v>
      </c>
    </row>
    <row r="29" spans="1:16" s="1" customFormat="1" ht="25.5" customHeight="1" x14ac:dyDescent="0.25">
      <c r="A29" s="10">
        <v>19</v>
      </c>
      <c r="B29" s="11" t="s">
        <v>76</v>
      </c>
      <c r="C29" s="11" t="s">
        <v>77</v>
      </c>
      <c r="D29" s="11" t="s">
        <v>47</v>
      </c>
      <c r="E29" s="11" t="s">
        <v>48</v>
      </c>
      <c r="F29" s="17" t="s">
        <v>431</v>
      </c>
      <c r="G29" s="12">
        <v>45678</v>
      </c>
      <c r="H29" s="13" t="s">
        <v>18</v>
      </c>
      <c r="I29" s="14">
        <v>0</v>
      </c>
      <c r="J29" s="14">
        <v>1</v>
      </c>
      <c r="K29" s="34">
        <v>119185</v>
      </c>
      <c r="L29" s="15">
        <v>95348</v>
      </c>
      <c r="M29" s="15">
        <f t="shared" si="0"/>
        <v>2451750</v>
      </c>
      <c r="N29" s="15">
        <v>225</v>
      </c>
      <c r="O29" s="11"/>
      <c r="P29" s="16">
        <v>225</v>
      </c>
    </row>
    <row r="30" spans="1:16" s="1" customFormat="1" ht="25.5" customHeight="1" x14ac:dyDescent="0.25">
      <c r="A30" s="10">
        <v>20</v>
      </c>
      <c r="B30" s="11" t="s">
        <v>78</v>
      </c>
      <c r="C30" s="11" t="s">
        <v>79</v>
      </c>
      <c r="D30" s="11" t="s">
        <v>20</v>
      </c>
      <c r="E30" s="11" t="s">
        <v>80</v>
      </c>
      <c r="F30" s="11" t="s">
        <v>352</v>
      </c>
      <c r="G30" s="12">
        <v>45679</v>
      </c>
      <c r="H30" s="13" t="s">
        <v>18</v>
      </c>
      <c r="I30" s="14">
        <v>0</v>
      </c>
      <c r="J30" s="14">
        <v>1</v>
      </c>
      <c r="K30" s="34">
        <v>125000</v>
      </c>
      <c r="L30" s="15">
        <v>100000</v>
      </c>
      <c r="M30" s="15">
        <f t="shared" si="0"/>
        <v>2551750</v>
      </c>
      <c r="N30" s="15">
        <v>215</v>
      </c>
      <c r="O30" s="15">
        <v>10</v>
      </c>
      <c r="P30" s="16">
        <v>225</v>
      </c>
    </row>
    <row r="31" spans="1:16" s="1" customFormat="1" ht="25.5" customHeight="1" x14ac:dyDescent="0.25">
      <c r="A31" s="10">
        <v>21</v>
      </c>
      <c r="B31" s="11" t="s">
        <v>81</v>
      </c>
      <c r="C31" s="11" t="s">
        <v>82</v>
      </c>
      <c r="D31" s="11" t="s">
        <v>72</v>
      </c>
      <c r="E31" s="11" t="s">
        <v>73</v>
      </c>
      <c r="F31" s="11" t="s">
        <v>83</v>
      </c>
      <c r="G31" s="12">
        <v>45667</v>
      </c>
      <c r="H31" s="13" t="s">
        <v>18</v>
      </c>
      <c r="I31" s="14">
        <v>0</v>
      </c>
      <c r="J31" s="14">
        <v>2</v>
      </c>
      <c r="K31" s="34">
        <v>312180</v>
      </c>
      <c r="L31" s="15">
        <v>249744</v>
      </c>
      <c r="M31" s="15">
        <f t="shared" si="0"/>
        <v>2801494</v>
      </c>
      <c r="N31" s="15">
        <v>220</v>
      </c>
      <c r="O31" s="11"/>
      <c r="P31" s="16">
        <v>220</v>
      </c>
    </row>
    <row r="32" spans="1:16" s="1" customFormat="1" ht="25.5" customHeight="1" x14ac:dyDescent="0.25">
      <c r="A32" s="10">
        <v>22</v>
      </c>
      <c r="B32" s="11" t="s">
        <v>84</v>
      </c>
      <c r="C32" s="11" t="s">
        <v>85</v>
      </c>
      <c r="D32" s="11" t="s">
        <v>72</v>
      </c>
      <c r="E32" s="11" t="s">
        <v>86</v>
      </c>
      <c r="F32" s="11" t="s">
        <v>375</v>
      </c>
      <c r="G32" s="12">
        <v>45686</v>
      </c>
      <c r="H32" s="13" t="s">
        <v>18</v>
      </c>
      <c r="I32" s="14">
        <v>0</v>
      </c>
      <c r="J32" s="14">
        <v>1</v>
      </c>
      <c r="K32" s="34">
        <v>135641</v>
      </c>
      <c r="L32" s="15">
        <v>108512</v>
      </c>
      <c r="M32" s="15">
        <f t="shared" si="0"/>
        <v>2910006</v>
      </c>
      <c r="N32" s="15">
        <v>220</v>
      </c>
      <c r="O32" s="11"/>
      <c r="P32" s="16">
        <v>220</v>
      </c>
    </row>
    <row r="33" spans="1:16" s="1" customFormat="1" ht="25.5" customHeight="1" x14ac:dyDescent="0.25">
      <c r="A33" s="10">
        <v>23</v>
      </c>
      <c r="B33" s="11" t="s">
        <v>87</v>
      </c>
      <c r="C33" s="11" t="s">
        <v>88</v>
      </c>
      <c r="D33" s="11" t="s">
        <v>89</v>
      </c>
      <c r="E33" s="11" t="s">
        <v>90</v>
      </c>
      <c r="F33" s="11" t="s">
        <v>365</v>
      </c>
      <c r="G33" s="12">
        <v>45685</v>
      </c>
      <c r="H33" s="13" t="s">
        <v>18</v>
      </c>
      <c r="I33" s="14">
        <v>1</v>
      </c>
      <c r="J33" s="14">
        <v>0</v>
      </c>
      <c r="K33" s="34">
        <v>167682</v>
      </c>
      <c r="L33" s="15">
        <v>134145</v>
      </c>
      <c r="M33" s="15">
        <f t="shared" si="0"/>
        <v>3044151</v>
      </c>
      <c r="N33" s="15">
        <v>215</v>
      </c>
      <c r="O33" s="11"/>
      <c r="P33" s="16">
        <v>215</v>
      </c>
    </row>
    <row r="34" spans="1:16" s="1" customFormat="1" ht="25.5" customHeight="1" x14ac:dyDescent="0.25">
      <c r="A34" s="10">
        <v>24</v>
      </c>
      <c r="B34" s="11" t="s">
        <v>91</v>
      </c>
      <c r="C34" s="11" t="s">
        <v>92</v>
      </c>
      <c r="D34" s="11" t="s">
        <v>93</v>
      </c>
      <c r="E34" s="11" t="s">
        <v>93</v>
      </c>
      <c r="F34" s="11" t="s">
        <v>416</v>
      </c>
      <c r="G34" s="12">
        <v>45692</v>
      </c>
      <c r="H34" s="13" t="s">
        <v>63</v>
      </c>
      <c r="I34" s="14">
        <v>1</v>
      </c>
      <c r="J34" s="14">
        <v>0</v>
      </c>
      <c r="K34" s="34">
        <v>124900</v>
      </c>
      <c r="L34" s="15">
        <v>99920</v>
      </c>
      <c r="M34" s="15">
        <f t="shared" si="0"/>
        <v>3144071</v>
      </c>
      <c r="N34" s="15">
        <v>215</v>
      </c>
      <c r="O34" s="11"/>
      <c r="P34" s="16">
        <v>215</v>
      </c>
    </row>
    <row r="35" spans="1:16" s="1" customFormat="1" ht="38.25" x14ac:dyDescent="0.25">
      <c r="A35" s="10">
        <v>25</v>
      </c>
      <c r="B35" s="11" t="s">
        <v>94</v>
      </c>
      <c r="C35" s="11" t="s">
        <v>95</v>
      </c>
      <c r="D35" s="11" t="s">
        <v>28</v>
      </c>
      <c r="E35" s="11" t="s">
        <v>96</v>
      </c>
      <c r="F35" s="17" t="s">
        <v>423</v>
      </c>
      <c r="G35" s="12">
        <v>45602</v>
      </c>
      <c r="H35" s="13" t="s">
        <v>18</v>
      </c>
      <c r="I35" s="14">
        <v>1</v>
      </c>
      <c r="J35" s="14">
        <v>1</v>
      </c>
      <c r="K35" s="34">
        <v>200959</v>
      </c>
      <c r="L35" s="15">
        <v>160767</v>
      </c>
      <c r="M35" s="15">
        <f t="shared" si="0"/>
        <v>3304838</v>
      </c>
      <c r="N35" s="15">
        <v>215</v>
      </c>
      <c r="O35" s="11"/>
      <c r="P35" s="16">
        <v>215</v>
      </c>
    </row>
    <row r="36" spans="1:16" s="1" customFormat="1" ht="25.5" customHeight="1" x14ac:dyDescent="0.25">
      <c r="A36" s="10">
        <v>26</v>
      </c>
      <c r="B36" s="11" t="s">
        <v>97</v>
      </c>
      <c r="C36" s="11" t="s">
        <v>92</v>
      </c>
      <c r="D36" s="11" t="s">
        <v>93</v>
      </c>
      <c r="E36" s="11" t="s">
        <v>93</v>
      </c>
      <c r="F36" s="11" t="s">
        <v>414</v>
      </c>
      <c r="G36" s="12">
        <v>45692</v>
      </c>
      <c r="H36" s="13" t="s">
        <v>63</v>
      </c>
      <c r="I36" s="14">
        <v>0</v>
      </c>
      <c r="J36" s="14">
        <v>1</v>
      </c>
      <c r="K36" s="34">
        <v>63959</v>
      </c>
      <c r="L36" s="15">
        <v>51167</v>
      </c>
      <c r="M36" s="15">
        <f t="shared" si="0"/>
        <v>3356005</v>
      </c>
      <c r="N36" s="15">
        <v>210</v>
      </c>
      <c r="O36" s="11"/>
      <c r="P36" s="16">
        <v>210</v>
      </c>
    </row>
    <row r="37" spans="1:16" s="1" customFormat="1" ht="25.5" customHeight="1" x14ac:dyDescent="0.25">
      <c r="A37" s="10">
        <v>27</v>
      </c>
      <c r="B37" s="11" t="s">
        <v>98</v>
      </c>
      <c r="C37" s="11" t="s">
        <v>92</v>
      </c>
      <c r="D37" s="11" t="s">
        <v>93</v>
      </c>
      <c r="E37" s="11" t="s">
        <v>93</v>
      </c>
      <c r="F37" s="17" t="s">
        <v>439</v>
      </c>
      <c r="G37" s="12">
        <v>45692</v>
      </c>
      <c r="H37" s="13" t="s">
        <v>63</v>
      </c>
      <c r="I37" s="14">
        <v>0</v>
      </c>
      <c r="J37" s="14">
        <v>1</v>
      </c>
      <c r="K37" s="34">
        <v>124850</v>
      </c>
      <c r="L37" s="15">
        <v>99880</v>
      </c>
      <c r="M37" s="15">
        <f t="shared" si="0"/>
        <v>3455885</v>
      </c>
      <c r="N37" s="15">
        <v>210</v>
      </c>
      <c r="O37" s="11"/>
      <c r="P37" s="16">
        <v>210</v>
      </c>
    </row>
    <row r="38" spans="1:16" s="1" customFormat="1" ht="25.5" customHeight="1" x14ac:dyDescent="0.25">
      <c r="A38" s="10">
        <v>28</v>
      </c>
      <c r="B38" s="11" t="s">
        <v>99</v>
      </c>
      <c r="C38" s="11" t="s">
        <v>100</v>
      </c>
      <c r="D38" s="11" t="s">
        <v>16</v>
      </c>
      <c r="E38" s="11" t="s">
        <v>17</v>
      </c>
      <c r="F38" s="17" t="s">
        <v>424</v>
      </c>
      <c r="G38" s="12">
        <v>45670</v>
      </c>
      <c r="H38" s="13" t="s">
        <v>18</v>
      </c>
      <c r="I38" s="14">
        <v>0</v>
      </c>
      <c r="J38" s="14">
        <v>2</v>
      </c>
      <c r="K38" s="34">
        <v>162726</v>
      </c>
      <c r="L38" s="15">
        <v>130180</v>
      </c>
      <c r="M38" s="15">
        <f t="shared" si="0"/>
        <v>3586065</v>
      </c>
      <c r="N38" s="15">
        <v>210</v>
      </c>
      <c r="O38" s="11"/>
      <c r="P38" s="16">
        <v>210</v>
      </c>
    </row>
    <row r="39" spans="1:16" s="1" customFormat="1" ht="25.5" customHeight="1" x14ac:dyDescent="0.25">
      <c r="A39" s="10">
        <v>29</v>
      </c>
      <c r="B39" s="11" t="s">
        <v>101</v>
      </c>
      <c r="C39" s="11" t="s">
        <v>102</v>
      </c>
      <c r="D39" s="11" t="s">
        <v>20</v>
      </c>
      <c r="E39" s="11" t="s">
        <v>103</v>
      </c>
      <c r="F39" s="17" t="s">
        <v>420</v>
      </c>
      <c r="G39" s="12">
        <v>45691</v>
      </c>
      <c r="H39" s="13" t="s">
        <v>104</v>
      </c>
      <c r="I39" s="14">
        <v>1</v>
      </c>
      <c r="J39" s="14">
        <v>1</v>
      </c>
      <c r="K39" s="34">
        <v>254367</v>
      </c>
      <c r="L39" s="15">
        <v>203493</v>
      </c>
      <c r="M39" s="15">
        <f t="shared" si="0"/>
        <v>3789558</v>
      </c>
      <c r="N39" s="15">
        <v>210</v>
      </c>
      <c r="O39" s="11"/>
      <c r="P39" s="16">
        <v>210</v>
      </c>
    </row>
    <row r="40" spans="1:16" s="1" customFormat="1" ht="25.5" customHeight="1" x14ac:dyDescent="0.25">
      <c r="A40" s="10">
        <v>30</v>
      </c>
      <c r="B40" s="11" t="s">
        <v>105</v>
      </c>
      <c r="C40" s="11" t="s">
        <v>106</v>
      </c>
      <c r="D40" s="11" t="s">
        <v>93</v>
      </c>
      <c r="E40" s="11" t="s">
        <v>93</v>
      </c>
      <c r="F40" s="17" t="s">
        <v>440</v>
      </c>
      <c r="G40" s="12">
        <v>45691</v>
      </c>
      <c r="H40" s="13" t="s">
        <v>63</v>
      </c>
      <c r="I40" s="14">
        <v>0</v>
      </c>
      <c r="J40" s="14">
        <v>1</v>
      </c>
      <c r="K40" s="34">
        <v>118375</v>
      </c>
      <c r="L40" s="15">
        <v>94700</v>
      </c>
      <c r="M40" s="15">
        <f t="shared" si="0"/>
        <v>3884258</v>
      </c>
      <c r="N40" s="15">
        <v>210</v>
      </c>
      <c r="O40" s="11"/>
      <c r="P40" s="16">
        <v>210</v>
      </c>
    </row>
    <row r="41" spans="1:16" s="1" customFormat="1" ht="25.5" customHeight="1" x14ac:dyDescent="0.25">
      <c r="A41" s="10">
        <v>31</v>
      </c>
      <c r="B41" s="11" t="s">
        <v>107</v>
      </c>
      <c r="C41" s="11" t="s">
        <v>108</v>
      </c>
      <c r="D41" s="11" t="s">
        <v>89</v>
      </c>
      <c r="E41" s="11" t="s">
        <v>109</v>
      </c>
      <c r="F41" s="11" t="s">
        <v>399</v>
      </c>
      <c r="G41" s="12">
        <v>45688</v>
      </c>
      <c r="H41" s="13" t="s">
        <v>18</v>
      </c>
      <c r="I41" s="14">
        <v>1</v>
      </c>
      <c r="J41" s="14">
        <v>0</v>
      </c>
      <c r="K41" s="34">
        <v>294906</v>
      </c>
      <c r="L41" s="15">
        <v>235924</v>
      </c>
      <c r="M41" s="15">
        <f t="shared" si="0"/>
        <v>4120182</v>
      </c>
      <c r="N41" s="15">
        <v>205</v>
      </c>
      <c r="O41" s="11"/>
      <c r="P41" s="16">
        <v>205</v>
      </c>
    </row>
    <row r="42" spans="1:16" s="2" customFormat="1" ht="25.5" customHeight="1" x14ac:dyDescent="0.25">
      <c r="A42" s="18">
        <v>32</v>
      </c>
      <c r="B42" s="19" t="s">
        <v>110</v>
      </c>
      <c r="C42" s="19" t="s">
        <v>111</v>
      </c>
      <c r="D42" s="19" t="s">
        <v>32</v>
      </c>
      <c r="E42" s="19" t="s">
        <v>112</v>
      </c>
      <c r="F42" s="19" t="s">
        <v>419</v>
      </c>
      <c r="G42" s="20">
        <v>45688</v>
      </c>
      <c r="H42" s="21" t="s">
        <v>63</v>
      </c>
      <c r="I42" s="22">
        <v>0</v>
      </c>
      <c r="J42" s="22">
        <v>1</v>
      </c>
      <c r="K42" s="35">
        <v>91156</v>
      </c>
      <c r="L42" s="23">
        <v>72924</v>
      </c>
      <c r="M42" s="23">
        <f t="shared" si="0"/>
        <v>4193106</v>
      </c>
      <c r="N42" s="23">
        <v>205</v>
      </c>
      <c r="O42" s="19"/>
      <c r="P42" s="24">
        <v>205</v>
      </c>
    </row>
    <row r="43" spans="1:16" s="1" customFormat="1" ht="25.5" customHeight="1" x14ac:dyDescent="0.25">
      <c r="A43" s="10">
        <v>33</v>
      </c>
      <c r="B43" s="11" t="s">
        <v>113</v>
      </c>
      <c r="C43" s="11" t="s">
        <v>114</v>
      </c>
      <c r="D43" s="11" t="s">
        <v>72</v>
      </c>
      <c r="E43" s="11" t="s">
        <v>73</v>
      </c>
      <c r="F43" s="17" t="s">
        <v>432</v>
      </c>
      <c r="G43" s="12">
        <v>45688</v>
      </c>
      <c r="H43" s="13" t="s">
        <v>18</v>
      </c>
      <c r="I43" s="14">
        <v>0</v>
      </c>
      <c r="J43" s="14">
        <v>1</v>
      </c>
      <c r="K43" s="34">
        <v>112530</v>
      </c>
      <c r="L43" s="15">
        <v>90024</v>
      </c>
      <c r="M43" s="15">
        <f t="shared" si="0"/>
        <v>4283130</v>
      </c>
      <c r="N43" s="15">
        <v>205</v>
      </c>
      <c r="O43" s="11"/>
      <c r="P43" s="16">
        <v>205</v>
      </c>
    </row>
    <row r="44" spans="1:16" s="1" customFormat="1" ht="25.5" customHeight="1" x14ac:dyDescent="0.25">
      <c r="A44" s="10">
        <v>34</v>
      </c>
      <c r="B44" s="11" t="s">
        <v>115</v>
      </c>
      <c r="C44" s="11" t="s">
        <v>116</v>
      </c>
      <c r="D44" s="11" t="s">
        <v>72</v>
      </c>
      <c r="E44" s="11" t="s">
        <v>73</v>
      </c>
      <c r="F44" s="17" t="s">
        <v>425</v>
      </c>
      <c r="G44" s="12">
        <v>45686</v>
      </c>
      <c r="H44" s="13" t="s">
        <v>18</v>
      </c>
      <c r="I44" s="14">
        <v>164</v>
      </c>
      <c r="J44" s="14">
        <v>0</v>
      </c>
      <c r="K44" s="34">
        <v>1474990</v>
      </c>
      <c r="L44" s="15">
        <v>1179992</v>
      </c>
      <c r="M44" s="15">
        <f t="shared" si="0"/>
        <v>5463122</v>
      </c>
      <c r="N44" s="15">
        <v>205</v>
      </c>
      <c r="O44" s="11"/>
      <c r="P44" s="16">
        <v>205</v>
      </c>
    </row>
    <row r="45" spans="1:16" s="1" customFormat="1" ht="25.5" customHeight="1" x14ac:dyDescent="0.25">
      <c r="A45" s="10">
        <v>35</v>
      </c>
      <c r="B45" s="11" t="s">
        <v>117</v>
      </c>
      <c r="C45" s="11" t="s">
        <v>118</v>
      </c>
      <c r="D45" s="11" t="s">
        <v>16</v>
      </c>
      <c r="E45" s="11" t="s">
        <v>17</v>
      </c>
      <c r="F45" s="11" t="s">
        <v>330</v>
      </c>
      <c r="G45" s="12">
        <v>45639</v>
      </c>
      <c r="H45" s="13" t="s">
        <v>18</v>
      </c>
      <c r="I45" s="14">
        <v>1</v>
      </c>
      <c r="J45" s="14">
        <v>0</v>
      </c>
      <c r="K45" s="34">
        <v>404866</v>
      </c>
      <c r="L45" s="15">
        <v>323892</v>
      </c>
      <c r="M45" s="15">
        <f t="shared" si="0"/>
        <v>5787014</v>
      </c>
      <c r="N45" s="15">
        <v>205</v>
      </c>
      <c r="O45" s="11"/>
      <c r="P45" s="16">
        <v>205</v>
      </c>
    </row>
    <row r="46" spans="1:16" s="1" customFormat="1" ht="25.5" customHeight="1" x14ac:dyDescent="0.25">
      <c r="A46" s="10">
        <v>36</v>
      </c>
      <c r="B46" s="11" t="s">
        <v>119</v>
      </c>
      <c r="C46" s="11" t="s">
        <v>120</v>
      </c>
      <c r="D46" s="11" t="s">
        <v>72</v>
      </c>
      <c r="E46" s="11" t="s">
        <v>73</v>
      </c>
      <c r="F46" s="11" t="s">
        <v>370</v>
      </c>
      <c r="G46" s="12">
        <v>45678</v>
      </c>
      <c r="H46" s="13" t="s">
        <v>18</v>
      </c>
      <c r="I46" s="14">
        <v>1</v>
      </c>
      <c r="J46" s="14">
        <v>0</v>
      </c>
      <c r="K46" s="34">
        <v>2517768</v>
      </c>
      <c r="L46" s="15">
        <v>1255000</v>
      </c>
      <c r="M46" s="15">
        <f t="shared" si="0"/>
        <v>7042014</v>
      </c>
      <c r="N46" s="15">
        <v>165</v>
      </c>
      <c r="O46" s="15">
        <v>40</v>
      </c>
      <c r="P46" s="16">
        <v>205</v>
      </c>
    </row>
    <row r="47" spans="1:16" s="1" customFormat="1" ht="25.5" customHeight="1" x14ac:dyDescent="0.25">
      <c r="A47" s="10">
        <v>37</v>
      </c>
      <c r="B47" s="11" t="s">
        <v>121</v>
      </c>
      <c r="C47" s="11" t="s">
        <v>122</v>
      </c>
      <c r="D47" s="11" t="s">
        <v>47</v>
      </c>
      <c r="E47" s="11" t="s">
        <v>123</v>
      </c>
      <c r="F47" s="17" t="s">
        <v>441</v>
      </c>
      <c r="G47" s="12">
        <v>45685</v>
      </c>
      <c r="H47" s="13" t="s">
        <v>63</v>
      </c>
      <c r="I47" s="14">
        <v>0</v>
      </c>
      <c r="J47" s="14">
        <v>1</v>
      </c>
      <c r="K47" s="34">
        <v>195000</v>
      </c>
      <c r="L47" s="15">
        <v>156000</v>
      </c>
      <c r="M47" s="15">
        <f t="shared" si="0"/>
        <v>7198014</v>
      </c>
      <c r="N47" s="15">
        <v>205</v>
      </c>
      <c r="O47" s="11"/>
      <c r="P47" s="16">
        <v>205</v>
      </c>
    </row>
    <row r="48" spans="1:16" s="1" customFormat="1" ht="25.5" customHeight="1" x14ac:dyDescent="0.25">
      <c r="A48" s="10">
        <v>38</v>
      </c>
      <c r="B48" s="11" t="s">
        <v>124</v>
      </c>
      <c r="C48" s="11" t="s">
        <v>125</v>
      </c>
      <c r="D48" s="11" t="s">
        <v>126</v>
      </c>
      <c r="E48" s="11" t="s">
        <v>127</v>
      </c>
      <c r="F48" s="11" t="s">
        <v>327</v>
      </c>
      <c r="G48" s="12">
        <v>45614</v>
      </c>
      <c r="H48" s="13" t="s">
        <v>63</v>
      </c>
      <c r="I48" s="14">
        <v>0</v>
      </c>
      <c r="J48" s="14">
        <v>1</v>
      </c>
      <c r="K48" s="34">
        <v>1494350</v>
      </c>
      <c r="L48" s="15">
        <v>1195480</v>
      </c>
      <c r="M48" s="15">
        <f t="shared" si="0"/>
        <v>8393494</v>
      </c>
      <c r="N48" s="15">
        <v>165</v>
      </c>
      <c r="O48" s="15">
        <v>40</v>
      </c>
      <c r="P48" s="16">
        <v>205</v>
      </c>
    </row>
    <row r="49" spans="1:16" s="1" customFormat="1" ht="25.5" customHeight="1" x14ac:dyDescent="0.25">
      <c r="A49" s="10">
        <v>39</v>
      </c>
      <c r="B49" s="11" t="s">
        <v>128</v>
      </c>
      <c r="C49" s="11" t="s">
        <v>129</v>
      </c>
      <c r="D49" s="11" t="s">
        <v>89</v>
      </c>
      <c r="E49" s="11" t="s">
        <v>130</v>
      </c>
      <c r="F49" s="11" t="s">
        <v>403</v>
      </c>
      <c r="G49" s="12">
        <v>45688</v>
      </c>
      <c r="H49" s="13" t="s">
        <v>18</v>
      </c>
      <c r="I49" s="14">
        <v>0</v>
      </c>
      <c r="J49" s="14">
        <v>1</v>
      </c>
      <c r="K49" s="34">
        <v>187200</v>
      </c>
      <c r="L49" s="15">
        <v>149760</v>
      </c>
      <c r="M49" s="15">
        <f t="shared" si="0"/>
        <v>8543254</v>
      </c>
      <c r="N49" s="15">
        <v>205</v>
      </c>
      <c r="O49" s="11"/>
      <c r="P49" s="16">
        <v>205</v>
      </c>
    </row>
    <row r="50" spans="1:16" s="1" customFormat="1" ht="25.5" customHeight="1" x14ac:dyDescent="0.25">
      <c r="A50" s="10">
        <v>40</v>
      </c>
      <c r="B50" s="11" t="s">
        <v>131</v>
      </c>
      <c r="C50" s="11" t="s">
        <v>132</v>
      </c>
      <c r="D50" s="11" t="s">
        <v>39</v>
      </c>
      <c r="E50" s="11" t="s">
        <v>66</v>
      </c>
      <c r="F50" s="11" t="s">
        <v>390</v>
      </c>
      <c r="G50" s="12">
        <v>45687</v>
      </c>
      <c r="H50" s="13" t="s">
        <v>18</v>
      </c>
      <c r="I50" s="14">
        <v>15</v>
      </c>
      <c r="J50" s="14">
        <v>1</v>
      </c>
      <c r="K50" s="34">
        <v>282148</v>
      </c>
      <c r="L50" s="15">
        <v>225718</v>
      </c>
      <c r="M50" s="15">
        <f t="shared" si="0"/>
        <v>8768972</v>
      </c>
      <c r="N50" s="15">
        <v>200</v>
      </c>
      <c r="O50" s="11"/>
      <c r="P50" s="16">
        <v>200</v>
      </c>
    </row>
    <row r="51" spans="1:16" s="1" customFormat="1" ht="25.5" customHeight="1" x14ac:dyDescent="0.25">
      <c r="A51" s="10">
        <v>41</v>
      </c>
      <c r="B51" s="11" t="s">
        <v>133</v>
      </c>
      <c r="C51" s="11" t="s">
        <v>134</v>
      </c>
      <c r="D51" s="11" t="s">
        <v>72</v>
      </c>
      <c r="E51" s="11" t="s">
        <v>135</v>
      </c>
      <c r="F51" s="11" t="s">
        <v>363</v>
      </c>
      <c r="G51" s="12">
        <v>45685</v>
      </c>
      <c r="H51" s="13" t="s">
        <v>63</v>
      </c>
      <c r="I51" s="14">
        <v>0</v>
      </c>
      <c r="J51" s="14">
        <v>1</v>
      </c>
      <c r="K51" s="34">
        <v>125000</v>
      </c>
      <c r="L51" s="15">
        <v>100000</v>
      </c>
      <c r="M51" s="15">
        <f t="shared" si="0"/>
        <v>8868972</v>
      </c>
      <c r="N51" s="15">
        <v>200</v>
      </c>
      <c r="O51" s="11"/>
      <c r="P51" s="16">
        <v>200</v>
      </c>
    </row>
    <row r="52" spans="1:16" s="1" customFormat="1" ht="25.5" customHeight="1" x14ac:dyDescent="0.25">
      <c r="A52" s="10">
        <v>42</v>
      </c>
      <c r="B52" s="11" t="s">
        <v>136</v>
      </c>
      <c r="C52" s="11" t="s">
        <v>137</v>
      </c>
      <c r="D52" s="11" t="s">
        <v>24</v>
      </c>
      <c r="E52" s="11" t="s">
        <v>138</v>
      </c>
      <c r="F52" s="11" t="s">
        <v>371</v>
      </c>
      <c r="G52" s="12">
        <v>45686</v>
      </c>
      <c r="H52" s="13" t="s">
        <v>18</v>
      </c>
      <c r="I52" s="14">
        <v>0</v>
      </c>
      <c r="J52" s="14">
        <v>1</v>
      </c>
      <c r="K52" s="34">
        <v>225000</v>
      </c>
      <c r="L52" s="15">
        <v>180000</v>
      </c>
      <c r="M52" s="15">
        <f t="shared" si="0"/>
        <v>9048972</v>
      </c>
      <c r="N52" s="15">
        <v>190</v>
      </c>
      <c r="O52" s="15">
        <v>10</v>
      </c>
      <c r="P52" s="16">
        <v>200</v>
      </c>
    </row>
    <row r="53" spans="1:16" s="1" customFormat="1" ht="25.5" customHeight="1" x14ac:dyDescent="0.25">
      <c r="A53" s="10">
        <v>43</v>
      </c>
      <c r="B53" s="11" t="s">
        <v>139</v>
      </c>
      <c r="C53" s="11" t="s">
        <v>140</v>
      </c>
      <c r="D53" s="11" t="s">
        <v>89</v>
      </c>
      <c r="E53" s="11" t="s">
        <v>109</v>
      </c>
      <c r="F53" s="11" t="s">
        <v>407</v>
      </c>
      <c r="G53" s="12">
        <v>45692</v>
      </c>
      <c r="H53" s="13" t="s">
        <v>63</v>
      </c>
      <c r="I53" s="14">
        <v>0</v>
      </c>
      <c r="J53" s="14">
        <v>1</v>
      </c>
      <c r="K53" s="34">
        <v>228690</v>
      </c>
      <c r="L53" s="15">
        <v>182952</v>
      </c>
      <c r="M53" s="15">
        <f t="shared" si="0"/>
        <v>9231924</v>
      </c>
      <c r="N53" s="15">
        <v>200</v>
      </c>
      <c r="O53" s="11"/>
      <c r="P53" s="16">
        <v>200</v>
      </c>
    </row>
    <row r="54" spans="1:16" s="1" customFormat="1" ht="25.5" customHeight="1" x14ac:dyDescent="0.25">
      <c r="A54" s="10">
        <v>44</v>
      </c>
      <c r="B54" s="11" t="s">
        <v>141</v>
      </c>
      <c r="C54" s="11" t="s">
        <v>142</v>
      </c>
      <c r="D54" s="11" t="s">
        <v>20</v>
      </c>
      <c r="E54" s="11" t="s">
        <v>103</v>
      </c>
      <c r="F54" s="11" t="s">
        <v>409</v>
      </c>
      <c r="G54" s="12">
        <v>45691</v>
      </c>
      <c r="H54" s="13" t="s">
        <v>18</v>
      </c>
      <c r="I54" s="14">
        <v>0</v>
      </c>
      <c r="J54" s="14">
        <v>1</v>
      </c>
      <c r="K54" s="34">
        <v>261360</v>
      </c>
      <c r="L54" s="15">
        <v>209088</v>
      </c>
      <c r="M54" s="15">
        <f t="shared" si="0"/>
        <v>9441012</v>
      </c>
      <c r="N54" s="15">
        <v>200</v>
      </c>
      <c r="O54" s="11"/>
      <c r="P54" s="16">
        <v>200</v>
      </c>
    </row>
    <row r="55" spans="1:16" s="1" customFormat="1" ht="25.5" customHeight="1" x14ac:dyDescent="0.25">
      <c r="A55" s="10">
        <v>45</v>
      </c>
      <c r="B55" s="11" t="s">
        <v>143</v>
      </c>
      <c r="C55" s="11" t="s">
        <v>144</v>
      </c>
      <c r="D55" s="11" t="s">
        <v>32</v>
      </c>
      <c r="E55" s="11" t="s">
        <v>33</v>
      </c>
      <c r="F55" s="11" t="s">
        <v>372</v>
      </c>
      <c r="G55" s="12">
        <v>45686</v>
      </c>
      <c r="H55" s="13" t="s">
        <v>18</v>
      </c>
      <c r="I55" s="14">
        <v>1</v>
      </c>
      <c r="J55" s="14">
        <v>0</v>
      </c>
      <c r="K55" s="34">
        <v>98736</v>
      </c>
      <c r="L55" s="15">
        <v>78988</v>
      </c>
      <c r="M55" s="15">
        <f t="shared" si="0"/>
        <v>9520000</v>
      </c>
      <c r="N55" s="15">
        <v>200</v>
      </c>
      <c r="O55" s="11"/>
      <c r="P55" s="16">
        <v>200</v>
      </c>
    </row>
    <row r="56" spans="1:16" s="1" customFormat="1" ht="25.5" customHeight="1" x14ac:dyDescent="0.25">
      <c r="A56" s="10">
        <v>46</v>
      </c>
      <c r="B56" s="11" t="s">
        <v>145</v>
      </c>
      <c r="C56" s="11" t="s">
        <v>146</v>
      </c>
      <c r="D56" s="11" t="s">
        <v>28</v>
      </c>
      <c r="E56" s="11" t="s">
        <v>147</v>
      </c>
      <c r="F56" s="11" t="s">
        <v>374</v>
      </c>
      <c r="G56" s="12">
        <v>45686</v>
      </c>
      <c r="H56" s="13" t="s">
        <v>18</v>
      </c>
      <c r="I56" s="14">
        <v>9</v>
      </c>
      <c r="J56" s="14">
        <v>1</v>
      </c>
      <c r="K56" s="34">
        <v>572556</v>
      </c>
      <c r="L56" s="15">
        <v>458044</v>
      </c>
      <c r="M56" s="15">
        <f t="shared" si="0"/>
        <v>9978044</v>
      </c>
      <c r="N56" s="15">
        <v>200</v>
      </c>
      <c r="O56" s="11"/>
      <c r="P56" s="16">
        <v>200</v>
      </c>
    </row>
    <row r="57" spans="1:16" s="1" customFormat="1" ht="25.5" customHeight="1" x14ac:dyDescent="0.25">
      <c r="A57" s="10">
        <v>47</v>
      </c>
      <c r="B57" s="11" t="s">
        <v>148</v>
      </c>
      <c r="C57" s="11" t="s">
        <v>149</v>
      </c>
      <c r="D57" s="11" t="s">
        <v>89</v>
      </c>
      <c r="E57" s="11" t="s">
        <v>150</v>
      </c>
      <c r="F57" s="11" t="s">
        <v>405</v>
      </c>
      <c r="G57" s="12">
        <v>45688</v>
      </c>
      <c r="H57" s="13" t="s">
        <v>18</v>
      </c>
      <c r="I57" s="14">
        <v>0</v>
      </c>
      <c r="J57" s="14">
        <v>1</v>
      </c>
      <c r="K57" s="34">
        <v>162987</v>
      </c>
      <c r="L57" s="15">
        <v>130389</v>
      </c>
      <c r="M57" s="15">
        <f t="shared" si="0"/>
        <v>10108433</v>
      </c>
      <c r="N57" s="15">
        <v>195</v>
      </c>
      <c r="O57" s="11"/>
      <c r="P57" s="16">
        <v>195</v>
      </c>
    </row>
    <row r="58" spans="1:16" s="1" customFormat="1" ht="25.5" customHeight="1" x14ac:dyDescent="0.25">
      <c r="A58" s="10">
        <v>48</v>
      </c>
      <c r="B58" s="11" t="s">
        <v>151</v>
      </c>
      <c r="C58" s="11" t="s">
        <v>152</v>
      </c>
      <c r="D58" s="11" t="s">
        <v>24</v>
      </c>
      <c r="E58" s="11" t="s">
        <v>153</v>
      </c>
      <c r="F58" s="11" t="s">
        <v>361</v>
      </c>
      <c r="G58" s="12">
        <v>45684</v>
      </c>
      <c r="H58" s="13" t="s">
        <v>18</v>
      </c>
      <c r="I58" s="14">
        <v>0</v>
      </c>
      <c r="J58" s="14">
        <v>1</v>
      </c>
      <c r="K58" s="34">
        <v>172304</v>
      </c>
      <c r="L58" s="15">
        <v>137843</v>
      </c>
      <c r="M58" s="15">
        <f t="shared" si="0"/>
        <v>10246276</v>
      </c>
      <c r="N58" s="15">
        <v>195</v>
      </c>
      <c r="O58" s="11"/>
      <c r="P58" s="16">
        <v>195</v>
      </c>
    </row>
    <row r="59" spans="1:16" s="1" customFormat="1" ht="25.5" customHeight="1" x14ac:dyDescent="0.25">
      <c r="A59" s="10">
        <v>49</v>
      </c>
      <c r="B59" s="11" t="s">
        <v>154</v>
      </c>
      <c r="C59" s="11" t="s">
        <v>155</v>
      </c>
      <c r="D59" s="11" t="s">
        <v>20</v>
      </c>
      <c r="E59" s="11" t="s">
        <v>21</v>
      </c>
      <c r="F59" s="11" t="s">
        <v>386</v>
      </c>
      <c r="G59" s="12">
        <v>45687</v>
      </c>
      <c r="H59" s="13" t="s">
        <v>18</v>
      </c>
      <c r="I59" s="14">
        <v>0</v>
      </c>
      <c r="J59" s="14">
        <v>1</v>
      </c>
      <c r="K59" s="34">
        <v>391227</v>
      </c>
      <c r="L59" s="15">
        <v>312981</v>
      </c>
      <c r="M59" s="15">
        <f t="shared" si="0"/>
        <v>10559257</v>
      </c>
      <c r="N59" s="15">
        <v>170</v>
      </c>
      <c r="O59" s="15">
        <v>25</v>
      </c>
      <c r="P59" s="16">
        <v>195</v>
      </c>
    </row>
    <row r="60" spans="1:16" s="1" customFormat="1" ht="25.5" customHeight="1" x14ac:dyDescent="0.25">
      <c r="A60" s="10">
        <v>50</v>
      </c>
      <c r="B60" s="11" t="s">
        <v>156</v>
      </c>
      <c r="C60" s="11" t="s">
        <v>157</v>
      </c>
      <c r="D60" s="11" t="s">
        <v>20</v>
      </c>
      <c r="E60" s="11" t="s">
        <v>158</v>
      </c>
      <c r="F60" s="11" t="s">
        <v>387</v>
      </c>
      <c r="G60" s="12">
        <v>45678</v>
      </c>
      <c r="H60" s="13" t="s">
        <v>18</v>
      </c>
      <c r="I60" s="14">
        <v>1</v>
      </c>
      <c r="J60" s="14">
        <v>0</v>
      </c>
      <c r="K60" s="34">
        <v>145745</v>
      </c>
      <c r="L60" s="15">
        <v>116596</v>
      </c>
      <c r="M60" s="15">
        <f t="shared" si="0"/>
        <v>10675853</v>
      </c>
      <c r="N60" s="15">
        <v>195</v>
      </c>
      <c r="O60" s="11"/>
      <c r="P60" s="16">
        <v>195</v>
      </c>
    </row>
    <row r="61" spans="1:16" s="1" customFormat="1" ht="25.5" customHeight="1" x14ac:dyDescent="0.25">
      <c r="A61" s="10">
        <v>51</v>
      </c>
      <c r="B61" s="11" t="s">
        <v>159</v>
      </c>
      <c r="C61" s="11" t="s">
        <v>160</v>
      </c>
      <c r="D61" s="11" t="s">
        <v>89</v>
      </c>
      <c r="E61" s="11" t="s">
        <v>161</v>
      </c>
      <c r="F61" s="11" t="s">
        <v>385</v>
      </c>
      <c r="G61" s="12">
        <v>45691</v>
      </c>
      <c r="H61" s="13" t="s">
        <v>18</v>
      </c>
      <c r="I61" s="14">
        <v>0</v>
      </c>
      <c r="J61" s="14">
        <v>3</v>
      </c>
      <c r="K61" s="34">
        <v>224800</v>
      </c>
      <c r="L61" s="15">
        <v>179840</v>
      </c>
      <c r="M61" s="15">
        <f t="shared" si="0"/>
        <v>10855693</v>
      </c>
      <c r="N61" s="15">
        <v>195</v>
      </c>
      <c r="O61" s="11"/>
      <c r="P61" s="16">
        <v>195</v>
      </c>
    </row>
    <row r="62" spans="1:16" s="1" customFormat="1" ht="25.5" customHeight="1" x14ac:dyDescent="0.25">
      <c r="A62" s="10">
        <v>52</v>
      </c>
      <c r="B62" s="11" t="s">
        <v>162</v>
      </c>
      <c r="C62" s="11" t="s">
        <v>163</v>
      </c>
      <c r="D62" s="11" t="s">
        <v>16</v>
      </c>
      <c r="E62" s="11" t="s">
        <v>164</v>
      </c>
      <c r="F62" s="11" t="s">
        <v>373</v>
      </c>
      <c r="G62" s="12">
        <v>45686</v>
      </c>
      <c r="H62" s="13" t="s">
        <v>63</v>
      </c>
      <c r="I62" s="14">
        <v>0</v>
      </c>
      <c r="J62" s="14">
        <v>1</v>
      </c>
      <c r="K62" s="34">
        <v>138787</v>
      </c>
      <c r="L62" s="15">
        <v>111029</v>
      </c>
      <c r="M62" s="15">
        <f t="shared" si="0"/>
        <v>10966722</v>
      </c>
      <c r="N62" s="15">
        <v>195</v>
      </c>
      <c r="O62" s="11"/>
      <c r="P62" s="16">
        <v>195</v>
      </c>
    </row>
    <row r="63" spans="1:16" s="1" customFormat="1" ht="52.5" customHeight="1" x14ac:dyDescent="0.25">
      <c r="A63" s="10">
        <v>53</v>
      </c>
      <c r="B63" s="11" t="s">
        <v>165</v>
      </c>
      <c r="C63" s="11" t="s">
        <v>166</v>
      </c>
      <c r="D63" s="11" t="s">
        <v>93</v>
      </c>
      <c r="E63" s="11" t="s">
        <v>93</v>
      </c>
      <c r="F63" s="11" t="s">
        <v>339</v>
      </c>
      <c r="G63" s="12">
        <v>45642</v>
      </c>
      <c r="H63" s="13" t="s">
        <v>18</v>
      </c>
      <c r="I63" s="14">
        <v>1</v>
      </c>
      <c r="J63" s="14">
        <v>0</v>
      </c>
      <c r="K63" s="34">
        <v>957421</v>
      </c>
      <c r="L63" s="15">
        <v>765936</v>
      </c>
      <c r="M63" s="15">
        <f t="shared" si="0"/>
        <v>11732658</v>
      </c>
      <c r="N63" s="15">
        <v>195</v>
      </c>
      <c r="O63" s="11"/>
      <c r="P63" s="16">
        <v>195</v>
      </c>
    </row>
    <row r="64" spans="1:16" s="1" customFormat="1" ht="25.5" customHeight="1" x14ac:dyDescent="0.25">
      <c r="A64" s="10">
        <v>54</v>
      </c>
      <c r="B64" s="11" t="s">
        <v>167</v>
      </c>
      <c r="C64" s="11" t="s">
        <v>168</v>
      </c>
      <c r="D64" s="11" t="s">
        <v>16</v>
      </c>
      <c r="E64" s="11" t="s">
        <v>164</v>
      </c>
      <c r="F64" s="11" t="s">
        <v>343</v>
      </c>
      <c r="G64" s="12">
        <v>45677</v>
      </c>
      <c r="H64" s="13" t="s">
        <v>18</v>
      </c>
      <c r="I64" s="14">
        <v>3</v>
      </c>
      <c r="J64" s="14">
        <v>1</v>
      </c>
      <c r="K64" s="34">
        <v>697033</v>
      </c>
      <c r="L64" s="15">
        <v>557626</v>
      </c>
      <c r="M64" s="15">
        <f t="shared" si="0"/>
        <v>12290284</v>
      </c>
      <c r="N64" s="15">
        <v>195</v>
      </c>
      <c r="O64" s="11"/>
      <c r="P64" s="16">
        <v>195</v>
      </c>
    </row>
    <row r="65" spans="1:16" s="1" customFormat="1" ht="25.5" customHeight="1" x14ac:dyDescent="0.25">
      <c r="A65" s="10">
        <v>55</v>
      </c>
      <c r="B65" s="11" t="s">
        <v>169</v>
      </c>
      <c r="C65" s="11" t="s">
        <v>170</v>
      </c>
      <c r="D65" s="11" t="s">
        <v>20</v>
      </c>
      <c r="E65" s="11" t="s">
        <v>171</v>
      </c>
      <c r="F65" s="11" t="s">
        <v>369</v>
      </c>
      <c r="G65" s="12">
        <v>45685</v>
      </c>
      <c r="H65" s="13" t="s">
        <v>104</v>
      </c>
      <c r="I65" s="14">
        <v>1</v>
      </c>
      <c r="J65" s="14">
        <v>0</v>
      </c>
      <c r="K65" s="34">
        <v>405350</v>
      </c>
      <c r="L65" s="15">
        <v>324280</v>
      </c>
      <c r="M65" s="15">
        <f t="shared" si="0"/>
        <v>12614564</v>
      </c>
      <c r="N65" s="15">
        <v>190</v>
      </c>
      <c r="O65" s="11"/>
      <c r="P65" s="16">
        <v>190</v>
      </c>
    </row>
    <row r="66" spans="1:16" s="1" customFormat="1" ht="25.5" customHeight="1" x14ac:dyDescent="0.25">
      <c r="A66" s="10">
        <v>56</v>
      </c>
      <c r="B66" s="11" t="s">
        <v>172</v>
      </c>
      <c r="C66" s="11" t="s">
        <v>173</v>
      </c>
      <c r="D66" s="11" t="s">
        <v>20</v>
      </c>
      <c r="E66" s="11" t="s">
        <v>21</v>
      </c>
      <c r="F66" s="11" t="s">
        <v>397</v>
      </c>
      <c r="G66" s="12">
        <v>45691</v>
      </c>
      <c r="H66" s="13" t="s">
        <v>63</v>
      </c>
      <c r="I66" s="14">
        <v>0</v>
      </c>
      <c r="J66" s="14">
        <v>1</v>
      </c>
      <c r="K66" s="34">
        <v>63800</v>
      </c>
      <c r="L66" s="15">
        <v>51040</v>
      </c>
      <c r="M66" s="15">
        <f t="shared" si="0"/>
        <v>12665604</v>
      </c>
      <c r="N66" s="15">
        <v>190</v>
      </c>
      <c r="O66" s="11"/>
      <c r="P66" s="16">
        <v>190</v>
      </c>
    </row>
    <row r="67" spans="1:16" s="1" customFormat="1" ht="25.5" customHeight="1" x14ac:dyDescent="0.25">
      <c r="A67" s="10">
        <v>57</v>
      </c>
      <c r="B67" s="11" t="s">
        <v>174</v>
      </c>
      <c r="C67" s="11" t="s">
        <v>175</v>
      </c>
      <c r="D67" s="11" t="s">
        <v>93</v>
      </c>
      <c r="E67" s="11" t="s">
        <v>93</v>
      </c>
      <c r="F67" s="17" t="s">
        <v>433</v>
      </c>
      <c r="G67" s="12">
        <v>45692</v>
      </c>
      <c r="H67" s="13" t="s">
        <v>18</v>
      </c>
      <c r="I67" s="14">
        <v>0</v>
      </c>
      <c r="J67" s="14">
        <v>1</v>
      </c>
      <c r="K67" s="34">
        <v>128040</v>
      </c>
      <c r="L67" s="15">
        <v>102432</v>
      </c>
      <c r="M67" s="15">
        <f t="shared" si="0"/>
        <v>12768036</v>
      </c>
      <c r="N67" s="15">
        <v>190</v>
      </c>
      <c r="O67" s="11"/>
      <c r="P67" s="16">
        <v>190</v>
      </c>
    </row>
    <row r="68" spans="1:16" s="1" customFormat="1" ht="25.5" customHeight="1" x14ac:dyDescent="0.25">
      <c r="A68" s="10">
        <v>58</v>
      </c>
      <c r="B68" s="11" t="s">
        <v>176</v>
      </c>
      <c r="C68" s="17" t="s">
        <v>177</v>
      </c>
      <c r="D68" s="11" t="s">
        <v>39</v>
      </c>
      <c r="E68" s="11" t="s">
        <v>40</v>
      </c>
      <c r="F68" s="17" t="s">
        <v>426</v>
      </c>
      <c r="G68" s="12">
        <v>45688</v>
      </c>
      <c r="H68" s="13" t="s">
        <v>18</v>
      </c>
      <c r="I68" s="14">
        <v>0</v>
      </c>
      <c r="J68" s="14">
        <v>1</v>
      </c>
      <c r="K68" s="34">
        <v>170000</v>
      </c>
      <c r="L68" s="15">
        <v>136000</v>
      </c>
      <c r="M68" s="15">
        <f t="shared" si="0"/>
        <v>12904036</v>
      </c>
      <c r="N68" s="15">
        <v>190</v>
      </c>
      <c r="O68" s="11"/>
      <c r="P68" s="16">
        <v>190</v>
      </c>
    </row>
    <row r="69" spans="1:16" s="1" customFormat="1" ht="25.5" customHeight="1" x14ac:dyDescent="0.25">
      <c r="A69" s="10">
        <v>59</v>
      </c>
      <c r="B69" s="11" t="s">
        <v>178</v>
      </c>
      <c r="C69" s="11" t="s">
        <v>179</v>
      </c>
      <c r="D69" s="11" t="s">
        <v>39</v>
      </c>
      <c r="E69" s="11" t="s">
        <v>180</v>
      </c>
      <c r="F69" s="11" t="s">
        <v>378</v>
      </c>
      <c r="G69" s="12">
        <v>45687</v>
      </c>
      <c r="H69" s="13" t="s">
        <v>18</v>
      </c>
      <c r="I69" s="14">
        <v>0</v>
      </c>
      <c r="J69" s="14">
        <v>1</v>
      </c>
      <c r="K69" s="34">
        <v>172500</v>
      </c>
      <c r="L69" s="15">
        <v>138000</v>
      </c>
      <c r="M69" s="15">
        <f t="shared" si="0"/>
        <v>13042036</v>
      </c>
      <c r="N69" s="15">
        <v>190</v>
      </c>
      <c r="O69" s="11"/>
      <c r="P69" s="16">
        <v>190</v>
      </c>
    </row>
    <row r="70" spans="1:16" s="1" customFormat="1" ht="25.5" customHeight="1" x14ac:dyDescent="0.25">
      <c r="A70" s="10">
        <v>60</v>
      </c>
      <c r="B70" s="11" t="s">
        <v>181</v>
      </c>
      <c r="C70" s="11" t="s">
        <v>182</v>
      </c>
      <c r="D70" s="11" t="s">
        <v>24</v>
      </c>
      <c r="E70" s="11" t="s">
        <v>183</v>
      </c>
      <c r="F70" s="11" t="s">
        <v>412</v>
      </c>
      <c r="G70" s="12">
        <v>45693</v>
      </c>
      <c r="H70" s="13" t="s">
        <v>18</v>
      </c>
      <c r="I70" s="14">
        <v>0</v>
      </c>
      <c r="J70" s="14">
        <v>1</v>
      </c>
      <c r="K70" s="34">
        <v>280000</v>
      </c>
      <c r="L70" s="15">
        <v>224000</v>
      </c>
      <c r="M70" s="15">
        <f t="shared" si="0"/>
        <v>13266036</v>
      </c>
      <c r="N70" s="15">
        <v>190</v>
      </c>
      <c r="O70" s="11"/>
      <c r="P70" s="16">
        <v>190</v>
      </c>
    </row>
    <row r="71" spans="1:16" s="1" customFormat="1" ht="25.5" customHeight="1" x14ac:dyDescent="0.25">
      <c r="A71" s="10">
        <v>61</v>
      </c>
      <c r="B71" s="11" t="s">
        <v>184</v>
      </c>
      <c r="C71" s="11" t="s">
        <v>185</v>
      </c>
      <c r="D71" s="11" t="s">
        <v>47</v>
      </c>
      <c r="E71" s="11" t="s">
        <v>123</v>
      </c>
      <c r="F71" s="11" t="s">
        <v>402</v>
      </c>
      <c r="G71" s="12">
        <v>45688</v>
      </c>
      <c r="H71" s="13" t="s">
        <v>18</v>
      </c>
      <c r="I71" s="14">
        <v>0</v>
      </c>
      <c r="J71" s="14">
        <v>1</v>
      </c>
      <c r="K71" s="34">
        <v>332750</v>
      </c>
      <c r="L71" s="15">
        <v>266200</v>
      </c>
      <c r="M71" s="15">
        <f t="shared" si="0"/>
        <v>13532236</v>
      </c>
      <c r="N71" s="15">
        <v>190</v>
      </c>
      <c r="O71" s="11"/>
      <c r="P71" s="16">
        <v>190</v>
      </c>
    </row>
    <row r="72" spans="1:16" s="1" customFormat="1" ht="25.5" customHeight="1" x14ac:dyDescent="0.25">
      <c r="A72" s="10">
        <v>62</v>
      </c>
      <c r="B72" s="11" t="s">
        <v>186</v>
      </c>
      <c r="C72" s="11" t="s">
        <v>187</v>
      </c>
      <c r="D72" s="11" t="s">
        <v>43</v>
      </c>
      <c r="E72" s="11" t="s">
        <v>188</v>
      </c>
      <c r="F72" s="11" t="s">
        <v>382</v>
      </c>
      <c r="G72" s="12">
        <v>45687</v>
      </c>
      <c r="H72" s="13" t="s">
        <v>63</v>
      </c>
      <c r="I72" s="14">
        <v>0</v>
      </c>
      <c r="J72" s="14">
        <v>1</v>
      </c>
      <c r="K72" s="34">
        <v>340555</v>
      </c>
      <c r="L72" s="15">
        <v>272444</v>
      </c>
      <c r="M72" s="15">
        <f t="shared" si="0"/>
        <v>13804680</v>
      </c>
      <c r="N72" s="15">
        <v>190</v>
      </c>
      <c r="O72" s="11"/>
      <c r="P72" s="16">
        <v>190</v>
      </c>
    </row>
    <row r="73" spans="1:16" s="1" customFormat="1" ht="25.5" customHeight="1" x14ac:dyDescent="0.25">
      <c r="A73" s="10">
        <v>63</v>
      </c>
      <c r="B73" s="11" t="s">
        <v>189</v>
      </c>
      <c r="C73" s="11" t="s">
        <v>190</v>
      </c>
      <c r="D73" s="11" t="s">
        <v>191</v>
      </c>
      <c r="E73" s="11" t="s">
        <v>192</v>
      </c>
      <c r="F73" s="11" t="s">
        <v>342</v>
      </c>
      <c r="G73" s="12">
        <v>45678</v>
      </c>
      <c r="H73" s="13" t="s">
        <v>18</v>
      </c>
      <c r="I73" s="14">
        <v>0</v>
      </c>
      <c r="J73" s="14">
        <v>1</v>
      </c>
      <c r="K73" s="34">
        <v>191383</v>
      </c>
      <c r="L73" s="15">
        <v>153106</v>
      </c>
      <c r="M73" s="15">
        <f t="shared" si="0"/>
        <v>13957786</v>
      </c>
      <c r="N73" s="15">
        <v>190</v>
      </c>
      <c r="O73" s="11"/>
      <c r="P73" s="16">
        <v>190</v>
      </c>
    </row>
    <row r="74" spans="1:16" s="1" customFormat="1" ht="25.5" customHeight="1" x14ac:dyDescent="0.25">
      <c r="A74" s="10">
        <v>64</v>
      </c>
      <c r="B74" s="11" t="s">
        <v>193</v>
      </c>
      <c r="C74" s="11" t="s">
        <v>194</v>
      </c>
      <c r="D74" s="11" t="s">
        <v>16</v>
      </c>
      <c r="E74" s="11" t="s">
        <v>195</v>
      </c>
      <c r="F74" s="11" t="s">
        <v>392</v>
      </c>
      <c r="G74" s="12">
        <v>45688</v>
      </c>
      <c r="H74" s="13" t="s">
        <v>18</v>
      </c>
      <c r="I74" s="14">
        <v>0</v>
      </c>
      <c r="J74" s="14">
        <v>1</v>
      </c>
      <c r="K74" s="34">
        <v>220000</v>
      </c>
      <c r="L74" s="15">
        <v>176000</v>
      </c>
      <c r="M74" s="15">
        <f t="shared" si="0"/>
        <v>14133786</v>
      </c>
      <c r="N74" s="15">
        <v>190</v>
      </c>
      <c r="O74" s="11"/>
      <c r="P74" s="16">
        <v>190</v>
      </c>
    </row>
    <row r="75" spans="1:16" s="1" customFormat="1" ht="25.5" customHeight="1" x14ac:dyDescent="0.25">
      <c r="A75" s="10">
        <v>65</v>
      </c>
      <c r="B75" s="11" t="s">
        <v>196</v>
      </c>
      <c r="C75" s="11" t="s">
        <v>411</v>
      </c>
      <c r="D75" s="11" t="s">
        <v>28</v>
      </c>
      <c r="E75" s="11" t="s">
        <v>197</v>
      </c>
      <c r="F75" s="17" t="s">
        <v>434</v>
      </c>
      <c r="G75" s="12">
        <v>45691</v>
      </c>
      <c r="H75" s="13" t="s">
        <v>63</v>
      </c>
      <c r="I75" s="14">
        <v>0</v>
      </c>
      <c r="J75" s="14">
        <v>1</v>
      </c>
      <c r="K75" s="34">
        <v>622650</v>
      </c>
      <c r="L75" s="15">
        <v>498120</v>
      </c>
      <c r="M75" s="15">
        <f t="shared" si="0"/>
        <v>14631906</v>
      </c>
      <c r="N75" s="15">
        <v>130</v>
      </c>
      <c r="O75" s="15">
        <v>60</v>
      </c>
      <c r="P75" s="16">
        <v>190</v>
      </c>
    </row>
    <row r="76" spans="1:16" s="1" customFormat="1" ht="25.5" customHeight="1" x14ac:dyDescent="0.25">
      <c r="A76" s="10">
        <v>66</v>
      </c>
      <c r="B76" s="11" t="s">
        <v>198</v>
      </c>
      <c r="C76" s="11" t="s">
        <v>199</v>
      </c>
      <c r="D76" s="11" t="s">
        <v>93</v>
      </c>
      <c r="E76" s="11" t="s">
        <v>93</v>
      </c>
      <c r="F76" s="11" t="s">
        <v>344</v>
      </c>
      <c r="G76" s="12">
        <v>45679</v>
      </c>
      <c r="H76" s="13" t="s">
        <v>18</v>
      </c>
      <c r="I76" s="14">
        <v>0</v>
      </c>
      <c r="J76" s="14">
        <v>1</v>
      </c>
      <c r="K76" s="34">
        <v>104010</v>
      </c>
      <c r="L76" s="15">
        <v>83208</v>
      </c>
      <c r="M76" s="15">
        <f t="shared" si="0"/>
        <v>14715114</v>
      </c>
      <c r="N76" s="15">
        <v>185</v>
      </c>
      <c r="O76" s="11"/>
      <c r="P76" s="16">
        <v>185</v>
      </c>
    </row>
    <row r="77" spans="1:16" s="1" customFormat="1" ht="25.5" customHeight="1" x14ac:dyDescent="0.25">
      <c r="A77" s="10">
        <v>67</v>
      </c>
      <c r="B77" s="11" t="s">
        <v>200</v>
      </c>
      <c r="C77" s="11" t="s">
        <v>201</v>
      </c>
      <c r="D77" s="11" t="s">
        <v>20</v>
      </c>
      <c r="E77" s="11" t="s">
        <v>202</v>
      </c>
      <c r="F77" s="11" t="s">
        <v>417</v>
      </c>
      <c r="G77" s="12">
        <v>45690</v>
      </c>
      <c r="H77" s="13" t="s">
        <v>63</v>
      </c>
      <c r="I77" s="14">
        <v>0</v>
      </c>
      <c r="J77" s="14">
        <v>1</v>
      </c>
      <c r="K77" s="34">
        <v>344850</v>
      </c>
      <c r="L77" s="15">
        <v>275880</v>
      </c>
      <c r="M77" s="15">
        <f t="shared" ref="M77:M140" si="1">M76+L77</f>
        <v>14990994</v>
      </c>
      <c r="N77" s="15">
        <v>185</v>
      </c>
      <c r="O77" s="11"/>
      <c r="P77" s="16">
        <v>185</v>
      </c>
    </row>
    <row r="78" spans="1:16" s="1" customFormat="1" ht="25.5" customHeight="1" x14ac:dyDescent="0.25">
      <c r="A78" s="10">
        <v>68</v>
      </c>
      <c r="B78" s="11" t="s">
        <v>203</v>
      </c>
      <c r="C78" s="11" t="s">
        <v>204</v>
      </c>
      <c r="D78" s="11" t="s">
        <v>43</v>
      </c>
      <c r="E78" s="11" t="s">
        <v>44</v>
      </c>
      <c r="F78" s="17" t="s">
        <v>421</v>
      </c>
      <c r="G78" s="12">
        <v>45692</v>
      </c>
      <c r="H78" s="13" t="s">
        <v>18</v>
      </c>
      <c r="I78" s="14">
        <v>0</v>
      </c>
      <c r="J78" s="14">
        <v>1</v>
      </c>
      <c r="K78" s="34">
        <v>272751</v>
      </c>
      <c r="L78" s="15">
        <v>218200</v>
      </c>
      <c r="M78" s="15">
        <f t="shared" si="1"/>
        <v>15209194</v>
      </c>
      <c r="N78" s="15">
        <v>185</v>
      </c>
      <c r="O78" s="11"/>
      <c r="P78" s="16">
        <v>185</v>
      </c>
    </row>
    <row r="79" spans="1:16" s="1" customFormat="1" ht="25.5" customHeight="1" x14ac:dyDescent="0.25">
      <c r="A79" s="10">
        <v>69</v>
      </c>
      <c r="B79" s="11" t="s">
        <v>205</v>
      </c>
      <c r="C79" s="11" t="s">
        <v>206</v>
      </c>
      <c r="D79" s="11" t="s">
        <v>20</v>
      </c>
      <c r="E79" s="11" t="s">
        <v>171</v>
      </c>
      <c r="F79" s="11" t="s">
        <v>207</v>
      </c>
      <c r="G79" s="12">
        <v>45688</v>
      </c>
      <c r="H79" s="13" t="s">
        <v>18</v>
      </c>
      <c r="I79" s="14">
        <v>0</v>
      </c>
      <c r="J79" s="14">
        <v>1</v>
      </c>
      <c r="K79" s="34">
        <v>283140</v>
      </c>
      <c r="L79" s="15">
        <v>226512</v>
      </c>
      <c r="M79" s="15">
        <f t="shared" si="1"/>
        <v>15435706</v>
      </c>
      <c r="N79" s="15">
        <v>185</v>
      </c>
      <c r="O79" s="11"/>
      <c r="P79" s="16">
        <v>185</v>
      </c>
    </row>
    <row r="80" spans="1:16" s="1" customFormat="1" ht="25.5" customHeight="1" x14ac:dyDescent="0.25">
      <c r="A80" s="10">
        <v>70</v>
      </c>
      <c r="B80" s="11" t="s">
        <v>208</v>
      </c>
      <c r="C80" s="11" t="s">
        <v>209</v>
      </c>
      <c r="D80" s="11" t="s">
        <v>32</v>
      </c>
      <c r="E80" s="11" t="s">
        <v>36</v>
      </c>
      <c r="F80" s="11" t="s">
        <v>393</v>
      </c>
      <c r="G80" s="12">
        <v>45687</v>
      </c>
      <c r="H80" s="13" t="s">
        <v>63</v>
      </c>
      <c r="I80" s="14">
        <v>0</v>
      </c>
      <c r="J80" s="14">
        <v>1</v>
      </c>
      <c r="K80" s="34">
        <v>299373</v>
      </c>
      <c r="L80" s="15">
        <v>239498</v>
      </c>
      <c r="M80" s="15">
        <f t="shared" si="1"/>
        <v>15675204</v>
      </c>
      <c r="N80" s="15">
        <v>185</v>
      </c>
      <c r="O80" s="11"/>
      <c r="P80" s="16">
        <v>185</v>
      </c>
    </row>
    <row r="81" spans="1:16" s="1" customFormat="1" ht="25.5" customHeight="1" x14ac:dyDescent="0.25">
      <c r="A81" s="10">
        <v>71</v>
      </c>
      <c r="B81" s="11" t="s">
        <v>210</v>
      </c>
      <c r="C81" s="11" t="s">
        <v>211</v>
      </c>
      <c r="D81" s="11" t="s">
        <v>43</v>
      </c>
      <c r="E81" s="11" t="s">
        <v>212</v>
      </c>
      <c r="F81" s="11" t="s">
        <v>380</v>
      </c>
      <c r="G81" s="12">
        <v>45687</v>
      </c>
      <c r="H81" s="13" t="s">
        <v>63</v>
      </c>
      <c r="I81" s="14">
        <v>0</v>
      </c>
      <c r="J81" s="14">
        <v>1</v>
      </c>
      <c r="K81" s="34">
        <v>417590</v>
      </c>
      <c r="L81" s="15">
        <v>334072</v>
      </c>
      <c r="M81" s="15">
        <f t="shared" si="1"/>
        <v>16009276</v>
      </c>
      <c r="N81" s="15">
        <v>175</v>
      </c>
      <c r="O81" s="15">
        <v>10</v>
      </c>
      <c r="P81" s="16">
        <v>185</v>
      </c>
    </row>
    <row r="82" spans="1:16" s="1" customFormat="1" ht="25.5" customHeight="1" x14ac:dyDescent="0.25">
      <c r="A82" s="10">
        <v>72</v>
      </c>
      <c r="B82" s="11" t="s">
        <v>213</v>
      </c>
      <c r="C82" s="11" t="s">
        <v>355</v>
      </c>
      <c r="D82" s="11" t="s">
        <v>28</v>
      </c>
      <c r="E82" s="11" t="s">
        <v>96</v>
      </c>
      <c r="F82" s="11" t="s">
        <v>356</v>
      </c>
      <c r="G82" s="12">
        <v>45680</v>
      </c>
      <c r="H82" s="13" t="s">
        <v>63</v>
      </c>
      <c r="I82" s="14">
        <v>0</v>
      </c>
      <c r="J82" s="14">
        <v>1</v>
      </c>
      <c r="K82" s="34">
        <v>821130</v>
      </c>
      <c r="L82" s="15">
        <v>656904</v>
      </c>
      <c r="M82" s="15">
        <f t="shared" si="1"/>
        <v>16666180</v>
      </c>
      <c r="N82" s="15">
        <v>120</v>
      </c>
      <c r="O82" s="15">
        <v>65</v>
      </c>
      <c r="P82" s="16">
        <v>185</v>
      </c>
    </row>
    <row r="83" spans="1:16" s="1" customFormat="1" ht="25.5" customHeight="1" x14ac:dyDescent="0.25">
      <c r="A83" s="10">
        <v>73</v>
      </c>
      <c r="B83" s="11" t="s">
        <v>214</v>
      </c>
      <c r="C83" s="11" t="s">
        <v>215</v>
      </c>
      <c r="D83" s="11" t="s">
        <v>43</v>
      </c>
      <c r="E83" s="11" t="s">
        <v>188</v>
      </c>
      <c r="F83" s="17" t="s">
        <v>442</v>
      </c>
      <c r="G83" s="12">
        <v>45687</v>
      </c>
      <c r="H83" s="13" t="s">
        <v>63</v>
      </c>
      <c r="I83" s="14">
        <v>0</v>
      </c>
      <c r="J83" s="14">
        <v>1</v>
      </c>
      <c r="K83" s="34">
        <v>458832</v>
      </c>
      <c r="L83" s="15">
        <v>367065</v>
      </c>
      <c r="M83" s="15">
        <f t="shared" si="1"/>
        <v>17033245</v>
      </c>
      <c r="N83" s="15">
        <v>180</v>
      </c>
      <c r="O83" s="11"/>
      <c r="P83" s="16">
        <v>180</v>
      </c>
    </row>
    <row r="84" spans="1:16" s="1" customFormat="1" ht="25.5" customHeight="1" x14ac:dyDescent="0.25">
      <c r="A84" s="10">
        <v>74</v>
      </c>
      <c r="B84" s="11" t="s">
        <v>216</v>
      </c>
      <c r="C84" s="11" t="s">
        <v>217</v>
      </c>
      <c r="D84" s="11" t="s">
        <v>72</v>
      </c>
      <c r="E84" s="11" t="s">
        <v>73</v>
      </c>
      <c r="F84" s="17" t="s">
        <v>443</v>
      </c>
      <c r="G84" s="12">
        <v>45688</v>
      </c>
      <c r="H84" s="13" t="s">
        <v>63</v>
      </c>
      <c r="I84" s="14">
        <v>0</v>
      </c>
      <c r="J84" s="14">
        <v>1</v>
      </c>
      <c r="K84" s="34">
        <v>539647</v>
      </c>
      <c r="L84" s="15">
        <v>431717</v>
      </c>
      <c r="M84" s="15">
        <f t="shared" si="1"/>
        <v>17464962</v>
      </c>
      <c r="N84" s="15">
        <v>180</v>
      </c>
      <c r="O84" s="11"/>
      <c r="P84" s="16">
        <v>180</v>
      </c>
    </row>
    <row r="85" spans="1:16" s="1" customFormat="1" ht="25.5" customHeight="1" x14ac:dyDescent="0.25">
      <c r="A85" s="10">
        <v>75</v>
      </c>
      <c r="B85" s="11" t="s">
        <v>218</v>
      </c>
      <c r="C85" s="17" t="s">
        <v>435</v>
      </c>
      <c r="D85" s="11" t="s">
        <v>93</v>
      </c>
      <c r="E85" s="11" t="s">
        <v>93</v>
      </c>
      <c r="F85" s="17" t="s">
        <v>444</v>
      </c>
      <c r="G85" s="12">
        <v>45688</v>
      </c>
      <c r="H85" s="13" t="s">
        <v>63</v>
      </c>
      <c r="I85" s="14">
        <v>0</v>
      </c>
      <c r="J85" s="14">
        <v>1</v>
      </c>
      <c r="K85" s="34">
        <v>67365</v>
      </c>
      <c r="L85" s="15">
        <v>53892</v>
      </c>
      <c r="M85" s="15">
        <f t="shared" si="1"/>
        <v>17518854</v>
      </c>
      <c r="N85" s="15">
        <v>180</v>
      </c>
      <c r="O85" s="11"/>
      <c r="P85" s="16">
        <v>180</v>
      </c>
    </row>
    <row r="86" spans="1:16" s="1" customFormat="1" ht="25.5" customHeight="1" x14ac:dyDescent="0.25">
      <c r="A86" s="10">
        <v>76</v>
      </c>
      <c r="B86" s="11" t="s">
        <v>219</v>
      </c>
      <c r="C86" s="11" t="s">
        <v>92</v>
      </c>
      <c r="D86" s="11" t="s">
        <v>93</v>
      </c>
      <c r="E86" s="11" t="s">
        <v>93</v>
      </c>
      <c r="F86" s="11" t="s">
        <v>415</v>
      </c>
      <c r="G86" s="12">
        <v>45692</v>
      </c>
      <c r="H86" s="13" t="s">
        <v>63</v>
      </c>
      <c r="I86" s="14">
        <v>0</v>
      </c>
      <c r="J86" s="14">
        <v>1</v>
      </c>
      <c r="K86" s="34">
        <v>120594</v>
      </c>
      <c r="L86" s="15">
        <v>96475</v>
      </c>
      <c r="M86" s="15">
        <f t="shared" si="1"/>
        <v>17615329</v>
      </c>
      <c r="N86" s="15">
        <v>180</v>
      </c>
      <c r="O86" s="11"/>
      <c r="P86" s="16">
        <v>180</v>
      </c>
    </row>
    <row r="87" spans="1:16" s="1" customFormat="1" ht="25.5" customHeight="1" x14ac:dyDescent="0.25">
      <c r="A87" s="10">
        <v>77</v>
      </c>
      <c r="B87" s="11" t="s">
        <v>220</v>
      </c>
      <c r="C87" s="11" t="s">
        <v>221</v>
      </c>
      <c r="D87" s="11" t="s">
        <v>20</v>
      </c>
      <c r="E87" s="11" t="s">
        <v>80</v>
      </c>
      <c r="F87" s="11" t="s">
        <v>395</v>
      </c>
      <c r="G87" s="12">
        <v>45688</v>
      </c>
      <c r="H87" s="13" t="s">
        <v>18</v>
      </c>
      <c r="I87" s="14">
        <v>0</v>
      </c>
      <c r="J87" s="14">
        <v>1</v>
      </c>
      <c r="K87" s="34">
        <v>130861</v>
      </c>
      <c r="L87" s="15">
        <v>104688</v>
      </c>
      <c r="M87" s="15">
        <f t="shared" si="1"/>
        <v>17720017</v>
      </c>
      <c r="N87" s="15">
        <v>180</v>
      </c>
      <c r="O87" s="11"/>
      <c r="P87" s="16">
        <v>180</v>
      </c>
    </row>
    <row r="88" spans="1:16" s="1" customFormat="1" ht="25.5" customHeight="1" x14ac:dyDescent="0.25">
      <c r="A88" s="10">
        <v>78</v>
      </c>
      <c r="B88" s="11" t="s">
        <v>222</v>
      </c>
      <c r="C88" s="11" t="s">
        <v>223</v>
      </c>
      <c r="D88" s="11" t="s">
        <v>16</v>
      </c>
      <c r="E88" s="11" t="s">
        <v>164</v>
      </c>
      <c r="F88" s="17" t="s">
        <v>436</v>
      </c>
      <c r="G88" s="12">
        <v>45692</v>
      </c>
      <c r="H88" s="13" t="s">
        <v>18</v>
      </c>
      <c r="I88" s="14">
        <v>0</v>
      </c>
      <c r="J88" s="14">
        <v>1</v>
      </c>
      <c r="K88" s="34">
        <v>216293</v>
      </c>
      <c r="L88" s="15">
        <v>173034</v>
      </c>
      <c r="M88" s="15">
        <f t="shared" si="1"/>
        <v>17893051</v>
      </c>
      <c r="N88" s="15">
        <v>180</v>
      </c>
      <c r="O88" s="11"/>
      <c r="P88" s="16">
        <v>180</v>
      </c>
    </row>
    <row r="89" spans="1:16" s="1" customFormat="1" ht="25.5" customHeight="1" x14ac:dyDescent="0.25">
      <c r="A89" s="10">
        <v>79</v>
      </c>
      <c r="B89" s="11" t="s">
        <v>224</v>
      </c>
      <c r="C89" s="11" t="s">
        <v>225</v>
      </c>
      <c r="D89" s="11" t="s">
        <v>89</v>
      </c>
      <c r="E89" s="11" t="s">
        <v>109</v>
      </c>
      <c r="F89" s="11" t="s">
        <v>413</v>
      </c>
      <c r="G89" s="12">
        <v>45688</v>
      </c>
      <c r="H89" s="13" t="s">
        <v>18</v>
      </c>
      <c r="I89" s="14">
        <v>0</v>
      </c>
      <c r="J89" s="14">
        <v>1</v>
      </c>
      <c r="K89" s="34">
        <v>410190</v>
      </c>
      <c r="L89" s="15">
        <v>328152</v>
      </c>
      <c r="M89" s="15">
        <f t="shared" si="1"/>
        <v>18221203</v>
      </c>
      <c r="N89" s="15">
        <v>155</v>
      </c>
      <c r="O89" s="15">
        <v>25</v>
      </c>
      <c r="P89" s="16">
        <v>180</v>
      </c>
    </row>
    <row r="90" spans="1:16" s="1" customFormat="1" ht="25.5" customHeight="1" x14ac:dyDescent="0.25">
      <c r="A90" s="10">
        <v>80</v>
      </c>
      <c r="B90" s="11" t="s">
        <v>226</v>
      </c>
      <c r="C90" s="11" t="s">
        <v>227</v>
      </c>
      <c r="D90" s="11" t="s">
        <v>126</v>
      </c>
      <c r="E90" s="11" t="s">
        <v>228</v>
      </c>
      <c r="F90" s="11" t="s">
        <v>389</v>
      </c>
      <c r="G90" s="12">
        <v>45691</v>
      </c>
      <c r="H90" s="13" t="s">
        <v>18</v>
      </c>
      <c r="I90" s="14">
        <v>1</v>
      </c>
      <c r="J90" s="14">
        <v>2</v>
      </c>
      <c r="K90" s="34">
        <v>86105</v>
      </c>
      <c r="L90" s="15">
        <v>68884</v>
      </c>
      <c r="M90" s="15">
        <f t="shared" si="1"/>
        <v>18290087</v>
      </c>
      <c r="N90" s="15">
        <v>165</v>
      </c>
      <c r="O90" s="15">
        <v>15</v>
      </c>
      <c r="P90" s="16">
        <v>180</v>
      </c>
    </row>
    <row r="91" spans="1:16" s="1" customFormat="1" ht="25.5" customHeight="1" x14ac:dyDescent="0.25">
      <c r="A91" s="10">
        <v>81</v>
      </c>
      <c r="B91" s="11" t="s">
        <v>229</v>
      </c>
      <c r="C91" s="11" t="s">
        <v>230</v>
      </c>
      <c r="D91" s="11" t="s">
        <v>20</v>
      </c>
      <c r="E91" s="11" t="s">
        <v>171</v>
      </c>
      <c r="F91" s="11" t="s">
        <v>336</v>
      </c>
      <c r="G91" s="12">
        <v>45664</v>
      </c>
      <c r="H91" s="13" t="s">
        <v>18</v>
      </c>
      <c r="I91" s="14">
        <v>0</v>
      </c>
      <c r="J91" s="14">
        <v>1</v>
      </c>
      <c r="K91" s="34">
        <v>313874</v>
      </c>
      <c r="L91" s="15">
        <v>251099</v>
      </c>
      <c r="M91" s="15">
        <f t="shared" si="1"/>
        <v>18541186</v>
      </c>
      <c r="N91" s="15">
        <v>175</v>
      </c>
      <c r="O91" s="11"/>
      <c r="P91" s="16">
        <v>175</v>
      </c>
    </row>
    <row r="92" spans="1:16" s="1" customFormat="1" ht="25.5" customHeight="1" x14ac:dyDescent="0.25">
      <c r="A92" s="10">
        <v>82</v>
      </c>
      <c r="B92" s="11" t="s">
        <v>231</v>
      </c>
      <c r="C92" s="11" t="s">
        <v>232</v>
      </c>
      <c r="D92" s="11" t="s">
        <v>20</v>
      </c>
      <c r="E92" s="11" t="s">
        <v>233</v>
      </c>
      <c r="F92" s="11" t="s">
        <v>366</v>
      </c>
      <c r="G92" s="12">
        <v>45686</v>
      </c>
      <c r="H92" s="13" t="s">
        <v>104</v>
      </c>
      <c r="I92" s="14">
        <v>0</v>
      </c>
      <c r="J92" s="14">
        <v>1</v>
      </c>
      <c r="K92" s="34">
        <v>181500</v>
      </c>
      <c r="L92" s="15">
        <v>145200</v>
      </c>
      <c r="M92" s="15">
        <f t="shared" si="1"/>
        <v>18686386</v>
      </c>
      <c r="N92" s="15">
        <v>175</v>
      </c>
      <c r="O92" s="11"/>
      <c r="P92" s="16">
        <v>175</v>
      </c>
    </row>
    <row r="93" spans="1:16" s="1" customFormat="1" ht="25.5" customHeight="1" x14ac:dyDescent="0.25">
      <c r="A93" s="10">
        <v>83</v>
      </c>
      <c r="B93" s="11" t="s">
        <v>234</v>
      </c>
      <c r="C93" s="11" t="s">
        <v>235</v>
      </c>
      <c r="D93" s="11" t="s">
        <v>16</v>
      </c>
      <c r="E93" s="11" t="s">
        <v>164</v>
      </c>
      <c r="F93" s="11" t="s">
        <v>364</v>
      </c>
      <c r="G93" s="12">
        <v>45687</v>
      </c>
      <c r="H93" s="13" t="s">
        <v>18</v>
      </c>
      <c r="I93" s="14">
        <v>0</v>
      </c>
      <c r="J93" s="14">
        <v>1</v>
      </c>
      <c r="K93" s="34">
        <v>279553</v>
      </c>
      <c r="L93" s="15">
        <v>223642</v>
      </c>
      <c r="M93" s="15">
        <f t="shared" si="1"/>
        <v>18910028</v>
      </c>
      <c r="N93" s="15">
        <v>175</v>
      </c>
      <c r="O93" s="11"/>
      <c r="P93" s="16">
        <v>175</v>
      </c>
    </row>
    <row r="94" spans="1:16" s="1" customFormat="1" ht="25.5" customHeight="1" x14ac:dyDescent="0.25">
      <c r="A94" s="10">
        <v>84</v>
      </c>
      <c r="B94" s="11" t="s">
        <v>236</v>
      </c>
      <c r="C94" s="11" t="s">
        <v>237</v>
      </c>
      <c r="D94" s="11" t="s">
        <v>72</v>
      </c>
      <c r="E94" s="11" t="s">
        <v>238</v>
      </c>
      <c r="F94" s="11" t="s">
        <v>377</v>
      </c>
      <c r="G94" s="12">
        <v>45686</v>
      </c>
      <c r="H94" s="13" t="s">
        <v>18</v>
      </c>
      <c r="I94" s="14">
        <v>0</v>
      </c>
      <c r="J94" s="14">
        <v>1</v>
      </c>
      <c r="K94" s="34">
        <v>443647</v>
      </c>
      <c r="L94" s="15">
        <v>354917</v>
      </c>
      <c r="M94" s="15">
        <f t="shared" si="1"/>
        <v>19264945</v>
      </c>
      <c r="N94" s="15">
        <v>175</v>
      </c>
      <c r="O94" s="11"/>
      <c r="P94" s="16">
        <v>175</v>
      </c>
    </row>
    <row r="95" spans="1:16" s="1" customFormat="1" ht="25.5" customHeight="1" x14ac:dyDescent="0.25">
      <c r="A95" s="10">
        <v>85</v>
      </c>
      <c r="B95" s="11" t="s">
        <v>239</v>
      </c>
      <c r="C95" s="11" t="s">
        <v>240</v>
      </c>
      <c r="D95" s="11" t="s">
        <v>20</v>
      </c>
      <c r="E95" s="11" t="s">
        <v>241</v>
      </c>
      <c r="F95" s="11" t="s">
        <v>359</v>
      </c>
      <c r="G95" s="12">
        <v>45684</v>
      </c>
      <c r="H95" s="13" t="s">
        <v>63</v>
      </c>
      <c r="I95" s="14">
        <v>0</v>
      </c>
      <c r="J95" s="14">
        <v>1</v>
      </c>
      <c r="K95" s="34">
        <v>261035</v>
      </c>
      <c r="L95" s="15">
        <v>208828</v>
      </c>
      <c r="M95" s="15">
        <f t="shared" si="1"/>
        <v>19473773</v>
      </c>
      <c r="N95" s="15">
        <v>175</v>
      </c>
      <c r="O95" s="11"/>
      <c r="P95" s="16">
        <v>175</v>
      </c>
    </row>
    <row r="96" spans="1:16" s="1" customFormat="1" ht="25.5" customHeight="1" x14ac:dyDescent="0.25">
      <c r="A96" s="10">
        <v>86</v>
      </c>
      <c r="B96" s="11" t="s">
        <v>242</v>
      </c>
      <c r="C96" s="11" t="s">
        <v>92</v>
      </c>
      <c r="D96" s="11" t="s">
        <v>93</v>
      </c>
      <c r="E96" s="11" t="s">
        <v>93</v>
      </c>
      <c r="F96" s="11" t="s">
        <v>418</v>
      </c>
      <c r="G96" s="12">
        <v>45692</v>
      </c>
      <c r="H96" s="13" t="s">
        <v>63</v>
      </c>
      <c r="I96" s="14">
        <v>0</v>
      </c>
      <c r="J96" s="14">
        <v>1</v>
      </c>
      <c r="K96" s="34">
        <v>374500</v>
      </c>
      <c r="L96" s="15">
        <v>299600</v>
      </c>
      <c r="M96" s="15">
        <f t="shared" si="1"/>
        <v>19773373</v>
      </c>
      <c r="N96" s="15">
        <v>170</v>
      </c>
      <c r="O96" s="11"/>
      <c r="P96" s="16">
        <v>170</v>
      </c>
    </row>
    <row r="97" spans="1:17" s="1" customFormat="1" ht="25.5" customHeight="1" thickBot="1" x14ac:dyDescent="0.3">
      <c r="A97" s="54">
        <v>87</v>
      </c>
      <c r="B97" s="55" t="s">
        <v>243</v>
      </c>
      <c r="C97" s="55" t="s">
        <v>244</v>
      </c>
      <c r="D97" s="55" t="s">
        <v>16</v>
      </c>
      <c r="E97" s="55" t="s">
        <v>17</v>
      </c>
      <c r="F97" s="55" t="s">
        <v>345</v>
      </c>
      <c r="G97" s="56">
        <v>45678</v>
      </c>
      <c r="H97" s="57" t="s">
        <v>18</v>
      </c>
      <c r="I97" s="58">
        <v>0</v>
      </c>
      <c r="J97" s="58">
        <v>1</v>
      </c>
      <c r="K97" s="58">
        <v>382000</v>
      </c>
      <c r="L97" s="59">
        <v>234607</v>
      </c>
      <c r="M97" s="59">
        <f>M96+L97</f>
        <v>20007980</v>
      </c>
      <c r="N97" s="59">
        <v>170</v>
      </c>
      <c r="O97" s="55"/>
      <c r="P97" s="60">
        <v>170</v>
      </c>
      <c r="Q97" s="78" t="s">
        <v>455</v>
      </c>
    </row>
    <row r="98" spans="1:17" s="1" customFormat="1" ht="25.5" customHeight="1" x14ac:dyDescent="0.25">
      <c r="A98" s="61"/>
      <c r="B98" s="62"/>
      <c r="C98" s="62"/>
      <c r="D98" s="62"/>
      <c r="E98" s="62"/>
      <c r="F98" s="62"/>
      <c r="G98" s="63"/>
      <c r="H98" s="64"/>
      <c r="I98" s="65"/>
      <c r="J98" s="65"/>
      <c r="K98" s="65"/>
      <c r="L98" s="61"/>
      <c r="M98" s="61"/>
      <c r="N98" s="61"/>
      <c r="O98" s="62"/>
      <c r="P98" s="61"/>
    </row>
    <row r="99" spans="1:17" s="1" customFormat="1" ht="25.5" customHeight="1" x14ac:dyDescent="0.25">
      <c r="A99" s="66"/>
      <c r="B99" s="67"/>
      <c r="C99" s="67"/>
      <c r="D99" s="67"/>
      <c r="E99" s="67"/>
      <c r="F99" s="67"/>
      <c r="G99" s="68"/>
      <c r="H99" s="69"/>
      <c r="I99" s="70"/>
      <c r="J99" s="70"/>
      <c r="K99" s="70"/>
      <c r="L99" s="66"/>
      <c r="M99" s="66"/>
      <c r="N99" s="66"/>
      <c r="O99" s="67"/>
      <c r="P99" s="66"/>
    </row>
    <row r="100" spans="1:17" s="1" customFormat="1" ht="25.5" customHeight="1" x14ac:dyDescent="0.25">
      <c r="A100" s="76" t="s">
        <v>454</v>
      </c>
      <c r="B100" s="77"/>
      <c r="C100" s="77"/>
      <c r="D100" s="77"/>
      <c r="E100" s="77"/>
      <c r="F100" s="77"/>
      <c r="G100" s="77"/>
      <c r="H100" s="77"/>
      <c r="I100" s="77"/>
      <c r="J100" s="77"/>
      <c r="K100" s="77"/>
      <c r="L100" s="77"/>
      <c r="M100" s="77"/>
      <c r="N100" s="77"/>
      <c r="O100" s="77"/>
      <c r="P100" s="77"/>
    </row>
    <row r="101" spans="1:17" s="1" customFormat="1" ht="9.75" customHeight="1" thickBot="1" x14ac:dyDescent="0.3">
      <c r="A101" s="71"/>
      <c r="B101" s="72"/>
      <c r="C101" s="72"/>
      <c r="D101" s="72"/>
      <c r="E101" s="72"/>
      <c r="F101" s="72"/>
      <c r="G101" s="73"/>
      <c r="H101" s="74"/>
      <c r="I101" s="75"/>
      <c r="J101" s="75"/>
      <c r="K101" s="75"/>
      <c r="L101" s="71"/>
      <c r="M101" s="71"/>
      <c r="N101" s="71"/>
      <c r="O101" s="72"/>
      <c r="P101" s="71"/>
    </row>
    <row r="102" spans="1:17" s="1" customFormat="1" ht="17.25" customHeight="1" x14ac:dyDescent="0.25">
      <c r="A102" s="38" t="s">
        <v>0</v>
      </c>
      <c r="B102" s="40" t="s">
        <v>1</v>
      </c>
      <c r="C102" s="40" t="s">
        <v>2</v>
      </c>
      <c r="D102" s="40" t="s">
        <v>3</v>
      </c>
      <c r="E102" s="40" t="s">
        <v>4</v>
      </c>
      <c r="F102" s="40" t="s">
        <v>5</v>
      </c>
      <c r="G102" s="40" t="s">
        <v>6</v>
      </c>
      <c r="H102" s="40" t="s">
        <v>7</v>
      </c>
      <c r="I102" s="46" t="s">
        <v>8</v>
      </c>
      <c r="J102" s="47"/>
      <c r="K102" s="42" t="s">
        <v>453</v>
      </c>
      <c r="L102" s="40" t="s">
        <v>9</v>
      </c>
      <c r="M102" s="40" t="s">
        <v>10</v>
      </c>
      <c r="N102" s="40" t="s">
        <v>11</v>
      </c>
      <c r="O102" s="40" t="s">
        <v>12</v>
      </c>
      <c r="P102" s="44" t="s">
        <v>13</v>
      </c>
    </row>
    <row r="103" spans="1:17" s="1" customFormat="1" ht="13.5" customHeight="1" thickBot="1" x14ac:dyDescent="0.3">
      <c r="A103" s="39"/>
      <c r="B103" s="41"/>
      <c r="C103" s="41"/>
      <c r="D103" s="41"/>
      <c r="E103" s="41"/>
      <c r="F103" s="41"/>
      <c r="G103" s="41"/>
      <c r="H103" s="41"/>
      <c r="I103" s="32" t="s">
        <v>450</v>
      </c>
      <c r="J103" s="32" t="s">
        <v>451</v>
      </c>
      <c r="K103" s="43"/>
      <c r="L103" s="41"/>
      <c r="M103" s="41"/>
      <c r="N103" s="41"/>
      <c r="O103" s="41"/>
      <c r="P103" s="45"/>
    </row>
    <row r="104" spans="1:17" s="1" customFormat="1" ht="25.5" customHeight="1" x14ac:dyDescent="0.25">
      <c r="A104" s="10">
        <v>87</v>
      </c>
      <c r="B104" s="11" t="s">
        <v>243</v>
      </c>
      <c r="C104" s="11" t="s">
        <v>244</v>
      </c>
      <c r="D104" s="11" t="s">
        <v>16</v>
      </c>
      <c r="E104" s="11" t="s">
        <v>17</v>
      </c>
      <c r="F104" s="11" t="s">
        <v>345</v>
      </c>
      <c r="G104" s="12">
        <v>45678</v>
      </c>
      <c r="H104" s="13" t="s">
        <v>18</v>
      </c>
      <c r="I104" s="14">
        <v>0</v>
      </c>
      <c r="J104" s="14">
        <v>1</v>
      </c>
      <c r="K104" s="34">
        <v>382000</v>
      </c>
      <c r="L104" s="15">
        <v>70993</v>
      </c>
      <c r="M104" s="15">
        <f>M97+L104</f>
        <v>20078973</v>
      </c>
      <c r="N104" s="15">
        <v>170</v>
      </c>
      <c r="O104" s="11"/>
      <c r="P104" s="16">
        <v>170</v>
      </c>
    </row>
    <row r="105" spans="1:17" s="1" customFormat="1" ht="25.5" customHeight="1" x14ac:dyDescent="0.25">
      <c r="A105" s="10">
        <v>88</v>
      </c>
      <c r="B105" s="11" t="s">
        <v>245</v>
      </c>
      <c r="C105" s="11" t="s">
        <v>246</v>
      </c>
      <c r="D105" s="11" t="s">
        <v>89</v>
      </c>
      <c r="E105" s="11" t="s">
        <v>161</v>
      </c>
      <c r="F105" s="17" t="s">
        <v>427</v>
      </c>
      <c r="G105" s="12">
        <v>45692</v>
      </c>
      <c r="H105" s="13" t="s">
        <v>18</v>
      </c>
      <c r="I105" s="14">
        <v>0</v>
      </c>
      <c r="J105" s="14">
        <v>1</v>
      </c>
      <c r="K105" s="34">
        <v>419870</v>
      </c>
      <c r="L105" s="15">
        <v>335896</v>
      </c>
      <c r="M105" s="15">
        <f t="shared" si="1"/>
        <v>20414869</v>
      </c>
      <c r="N105" s="15">
        <v>170</v>
      </c>
      <c r="O105" s="11"/>
      <c r="P105" s="16">
        <v>170</v>
      </c>
    </row>
    <row r="106" spans="1:17" s="1" customFormat="1" ht="25.5" customHeight="1" x14ac:dyDescent="0.25">
      <c r="A106" s="10">
        <v>89</v>
      </c>
      <c r="B106" s="11" t="s">
        <v>247</v>
      </c>
      <c r="C106" s="11" t="s">
        <v>248</v>
      </c>
      <c r="D106" s="11" t="s">
        <v>89</v>
      </c>
      <c r="E106" s="11" t="s">
        <v>150</v>
      </c>
      <c r="F106" s="17" t="s">
        <v>445</v>
      </c>
      <c r="G106" s="12">
        <v>45686</v>
      </c>
      <c r="H106" s="13" t="s">
        <v>104</v>
      </c>
      <c r="I106" s="14">
        <v>0</v>
      </c>
      <c r="J106" s="14">
        <v>1</v>
      </c>
      <c r="K106" s="34">
        <v>448750</v>
      </c>
      <c r="L106" s="15">
        <v>359000</v>
      </c>
      <c r="M106" s="15">
        <f t="shared" si="1"/>
        <v>20773869</v>
      </c>
      <c r="N106" s="15">
        <v>170</v>
      </c>
      <c r="O106" s="11"/>
      <c r="P106" s="16">
        <v>170</v>
      </c>
    </row>
    <row r="107" spans="1:17" s="1" customFormat="1" ht="25.5" customHeight="1" x14ac:dyDescent="0.25">
      <c r="A107" s="10">
        <v>90</v>
      </c>
      <c r="B107" s="11" t="s">
        <v>249</v>
      </c>
      <c r="C107" s="11" t="s">
        <v>250</v>
      </c>
      <c r="D107" s="11" t="s">
        <v>20</v>
      </c>
      <c r="E107" s="11" t="s">
        <v>251</v>
      </c>
      <c r="F107" s="17" t="s">
        <v>428</v>
      </c>
      <c r="G107" s="12">
        <v>45688</v>
      </c>
      <c r="H107" s="13" t="s">
        <v>18</v>
      </c>
      <c r="I107" s="14">
        <v>0</v>
      </c>
      <c r="J107" s="14">
        <v>1</v>
      </c>
      <c r="K107" s="34">
        <v>300044</v>
      </c>
      <c r="L107" s="15">
        <v>240035</v>
      </c>
      <c r="M107" s="15">
        <f t="shared" si="1"/>
        <v>21013904</v>
      </c>
      <c r="N107" s="15">
        <v>170</v>
      </c>
      <c r="O107" s="11"/>
      <c r="P107" s="16">
        <v>170</v>
      </c>
    </row>
    <row r="108" spans="1:17" s="1" customFormat="1" ht="25.5" customHeight="1" x14ac:dyDescent="0.25">
      <c r="A108" s="10">
        <v>91</v>
      </c>
      <c r="B108" s="11" t="s">
        <v>252</v>
      </c>
      <c r="C108" s="11" t="s">
        <v>253</v>
      </c>
      <c r="D108" s="11" t="s">
        <v>61</v>
      </c>
      <c r="E108" s="11" t="s">
        <v>254</v>
      </c>
      <c r="F108" s="11" t="s">
        <v>360</v>
      </c>
      <c r="G108" s="12">
        <v>45685</v>
      </c>
      <c r="H108" s="13" t="s">
        <v>18</v>
      </c>
      <c r="I108" s="14">
        <v>0</v>
      </c>
      <c r="J108" s="14">
        <v>1</v>
      </c>
      <c r="K108" s="34">
        <v>361037</v>
      </c>
      <c r="L108" s="15">
        <v>288829</v>
      </c>
      <c r="M108" s="15">
        <f t="shared" si="1"/>
        <v>21302733</v>
      </c>
      <c r="N108" s="15">
        <v>170</v>
      </c>
      <c r="O108" s="11"/>
      <c r="P108" s="16">
        <v>170</v>
      </c>
    </row>
    <row r="109" spans="1:17" s="1" customFormat="1" ht="25.5" customHeight="1" x14ac:dyDescent="0.25">
      <c r="A109" s="10">
        <v>92</v>
      </c>
      <c r="B109" s="11" t="s">
        <v>255</v>
      </c>
      <c r="C109" s="11" t="s">
        <v>256</v>
      </c>
      <c r="D109" s="11" t="s">
        <v>20</v>
      </c>
      <c r="E109" s="11" t="s">
        <v>233</v>
      </c>
      <c r="F109" s="17" t="s">
        <v>446</v>
      </c>
      <c r="G109" s="12">
        <v>45671</v>
      </c>
      <c r="H109" s="13" t="s">
        <v>63</v>
      </c>
      <c r="I109" s="14">
        <v>0</v>
      </c>
      <c r="J109" s="14">
        <v>1</v>
      </c>
      <c r="K109" s="34">
        <v>430690</v>
      </c>
      <c r="L109" s="15">
        <v>344552</v>
      </c>
      <c r="M109" s="15">
        <f t="shared" si="1"/>
        <v>21647285</v>
      </c>
      <c r="N109" s="15">
        <v>170</v>
      </c>
      <c r="O109" s="11"/>
      <c r="P109" s="16">
        <v>170</v>
      </c>
    </row>
    <row r="110" spans="1:17" s="1" customFormat="1" ht="38.25" x14ac:dyDescent="0.25">
      <c r="A110" s="10">
        <v>93</v>
      </c>
      <c r="B110" s="11" t="s">
        <v>257</v>
      </c>
      <c r="C110" s="11" t="s">
        <v>258</v>
      </c>
      <c r="D110" s="11" t="s">
        <v>89</v>
      </c>
      <c r="E110" s="11" t="s">
        <v>259</v>
      </c>
      <c r="F110" s="11" t="s">
        <v>353</v>
      </c>
      <c r="G110" s="12">
        <v>45680</v>
      </c>
      <c r="H110" s="13" t="s">
        <v>18</v>
      </c>
      <c r="I110" s="14">
        <v>0</v>
      </c>
      <c r="J110" s="14">
        <v>1</v>
      </c>
      <c r="K110" s="34">
        <v>217518</v>
      </c>
      <c r="L110" s="15">
        <v>174014</v>
      </c>
      <c r="M110" s="15">
        <f t="shared" si="1"/>
        <v>21821299</v>
      </c>
      <c r="N110" s="15">
        <v>165</v>
      </c>
      <c r="O110" s="11"/>
      <c r="P110" s="16">
        <v>165</v>
      </c>
    </row>
    <row r="111" spans="1:17" s="1" customFormat="1" ht="25.5" customHeight="1" x14ac:dyDescent="0.25">
      <c r="A111" s="10">
        <v>94</v>
      </c>
      <c r="B111" s="11" t="s">
        <v>260</v>
      </c>
      <c r="C111" s="11" t="s">
        <v>261</v>
      </c>
      <c r="D111" s="11" t="s">
        <v>72</v>
      </c>
      <c r="E111" s="11" t="s">
        <v>86</v>
      </c>
      <c r="F111" s="11" t="s">
        <v>362</v>
      </c>
      <c r="G111" s="12">
        <v>45684</v>
      </c>
      <c r="H111" s="13" t="s">
        <v>18</v>
      </c>
      <c r="I111" s="14">
        <v>0</v>
      </c>
      <c r="J111" s="14">
        <v>1</v>
      </c>
      <c r="K111" s="34">
        <v>898000</v>
      </c>
      <c r="L111" s="15">
        <v>718400</v>
      </c>
      <c r="M111" s="15">
        <f t="shared" si="1"/>
        <v>22539699</v>
      </c>
      <c r="N111" s="15">
        <v>165</v>
      </c>
      <c r="O111" s="11"/>
      <c r="P111" s="16">
        <v>165</v>
      </c>
    </row>
    <row r="112" spans="1:17" s="1" customFormat="1" ht="25.5" customHeight="1" x14ac:dyDescent="0.25">
      <c r="A112" s="10">
        <v>95</v>
      </c>
      <c r="B112" s="11" t="s">
        <v>262</v>
      </c>
      <c r="C112" s="11" t="s">
        <v>263</v>
      </c>
      <c r="D112" s="11" t="s">
        <v>47</v>
      </c>
      <c r="E112" s="11" t="s">
        <v>48</v>
      </c>
      <c r="F112" s="11" t="s">
        <v>350</v>
      </c>
      <c r="G112" s="12">
        <v>45679</v>
      </c>
      <c r="H112" s="13" t="s">
        <v>63</v>
      </c>
      <c r="I112" s="14">
        <v>0</v>
      </c>
      <c r="J112" s="14">
        <v>1</v>
      </c>
      <c r="K112" s="34">
        <v>3404974</v>
      </c>
      <c r="L112" s="15">
        <v>2723979</v>
      </c>
      <c r="M112" s="15">
        <f t="shared" si="1"/>
        <v>25263678</v>
      </c>
      <c r="N112" s="15">
        <v>165</v>
      </c>
      <c r="O112" s="11"/>
      <c r="P112" s="16">
        <v>165</v>
      </c>
    </row>
    <row r="113" spans="1:16" s="1" customFormat="1" ht="25.5" customHeight="1" x14ac:dyDescent="0.25">
      <c r="A113" s="10">
        <v>96</v>
      </c>
      <c r="B113" s="11" t="s">
        <v>264</v>
      </c>
      <c r="C113" s="11" t="s">
        <v>325</v>
      </c>
      <c r="D113" s="11" t="s">
        <v>28</v>
      </c>
      <c r="E113" s="11" t="s">
        <v>96</v>
      </c>
      <c r="F113" s="11" t="s">
        <v>346</v>
      </c>
      <c r="G113" s="12">
        <v>45678</v>
      </c>
      <c r="H113" s="13" t="s">
        <v>18</v>
      </c>
      <c r="I113" s="14">
        <v>1</v>
      </c>
      <c r="J113" s="14">
        <v>0</v>
      </c>
      <c r="K113" s="34">
        <v>149215</v>
      </c>
      <c r="L113" s="15">
        <v>119372</v>
      </c>
      <c r="M113" s="15">
        <f t="shared" si="1"/>
        <v>25383050</v>
      </c>
      <c r="N113" s="15">
        <v>165</v>
      </c>
      <c r="O113" s="11"/>
      <c r="P113" s="16">
        <v>165</v>
      </c>
    </row>
    <row r="114" spans="1:16" s="1" customFormat="1" ht="25.5" customHeight="1" x14ac:dyDescent="0.25">
      <c r="A114" s="10">
        <v>97</v>
      </c>
      <c r="B114" s="11" t="s">
        <v>265</v>
      </c>
      <c r="C114" s="11" t="s">
        <v>201</v>
      </c>
      <c r="D114" s="11" t="s">
        <v>20</v>
      </c>
      <c r="E114" s="11" t="s">
        <v>202</v>
      </c>
      <c r="F114" s="11" t="s">
        <v>408</v>
      </c>
      <c r="G114" s="12">
        <v>45690</v>
      </c>
      <c r="H114" s="13" t="s">
        <v>63</v>
      </c>
      <c r="I114" s="14">
        <v>0</v>
      </c>
      <c r="J114" s="14">
        <v>1</v>
      </c>
      <c r="K114" s="34">
        <v>272250</v>
      </c>
      <c r="L114" s="15">
        <v>217800</v>
      </c>
      <c r="M114" s="15">
        <f t="shared" si="1"/>
        <v>25600850</v>
      </c>
      <c r="N114" s="15">
        <v>160</v>
      </c>
      <c r="O114" s="11"/>
      <c r="P114" s="16">
        <v>160</v>
      </c>
    </row>
    <row r="115" spans="1:16" s="1" customFormat="1" ht="25.5" customHeight="1" x14ac:dyDescent="0.25">
      <c r="A115" s="10">
        <v>98</v>
      </c>
      <c r="B115" s="11" t="s">
        <v>266</v>
      </c>
      <c r="C115" s="11" t="s">
        <v>201</v>
      </c>
      <c r="D115" s="11" t="s">
        <v>20</v>
      </c>
      <c r="E115" s="11" t="s">
        <v>202</v>
      </c>
      <c r="F115" s="11" t="s">
        <v>408</v>
      </c>
      <c r="G115" s="12">
        <v>45690</v>
      </c>
      <c r="H115" s="13" t="s">
        <v>63</v>
      </c>
      <c r="I115" s="14">
        <v>0</v>
      </c>
      <c r="J115" s="14">
        <v>1</v>
      </c>
      <c r="K115" s="34">
        <v>296450</v>
      </c>
      <c r="L115" s="15">
        <v>237160</v>
      </c>
      <c r="M115" s="15">
        <f t="shared" si="1"/>
        <v>25838010</v>
      </c>
      <c r="N115" s="15">
        <v>160</v>
      </c>
      <c r="O115" s="11"/>
      <c r="P115" s="16">
        <v>160</v>
      </c>
    </row>
    <row r="116" spans="1:16" s="1" customFormat="1" ht="25.5" customHeight="1" x14ac:dyDescent="0.25">
      <c r="A116" s="10">
        <v>99</v>
      </c>
      <c r="B116" s="11" t="s">
        <v>267</v>
      </c>
      <c r="C116" s="11" t="s">
        <v>268</v>
      </c>
      <c r="D116" s="11" t="s">
        <v>72</v>
      </c>
      <c r="E116" s="11" t="s">
        <v>86</v>
      </c>
      <c r="F116" s="11" t="s">
        <v>410</v>
      </c>
      <c r="G116" s="12">
        <v>45691</v>
      </c>
      <c r="H116" s="13" t="s">
        <v>63</v>
      </c>
      <c r="I116" s="14">
        <v>0</v>
      </c>
      <c r="J116" s="14">
        <v>1</v>
      </c>
      <c r="K116" s="34">
        <v>1077407</v>
      </c>
      <c r="L116" s="15">
        <v>861925</v>
      </c>
      <c r="M116" s="15">
        <f t="shared" si="1"/>
        <v>26699935</v>
      </c>
      <c r="N116" s="15">
        <v>155</v>
      </c>
      <c r="O116" s="11"/>
      <c r="P116" s="16">
        <v>155</v>
      </c>
    </row>
    <row r="117" spans="1:16" s="1" customFormat="1" ht="25.5" customHeight="1" x14ac:dyDescent="0.25">
      <c r="A117" s="10">
        <v>100</v>
      </c>
      <c r="B117" s="11" t="s">
        <v>269</v>
      </c>
      <c r="C117" s="11" t="s">
        <v>383</v>
      </c>
      <c r="D117" s="11" t="s">
        <v>39</v>
      </c>
      <c r="E117" s="11" t="s">
        <v>270</v>
      </c>
      <c r="F117" s="17" t="s">
        <v>429</v>
      </c>
      <c r="G117" s="12">
        <v>45687</v>
      </c>
      <c r="H117" s="13" t="s">
        <v>18</v>
      </c>
      <c r="I117" s="14">
        <v>0</v>
      </c>
      <c r="J117" s="14">
        <v>1</v>
      </c>
      <c r="K117" s="34">
        <v>174754</v>
      </c>
      <c r="L117" s="15">
        <v>139803</v>
      </c>
      <c r="M117" s="15">
        <f t="shared" si="1"/>
        <v>26839738</v>
      </c>
      <c r="N117" s="15">
        <v>155</v>
      </c>
      <c r="O117" s="11"/>
      <c r="P117" s="16">
        <v>155</v>
      </c>
    </row>
    <row r="118" spans="1:16" s="1" customFormat="1" ht="25.5" customHeight="1" x14ac:dyDescent="0.25">
      <c r="A118" s="10">
        <v>101</v>
      </c>
      <c r="B118" s="11" t="s">
        <v>271</v>
      </c>
      <c r="C118" s="11" t="s">
        <v>272</v>
      </c>
      <c r="D118" s="11" t="s">
        <v>43</v>
      </c>
      <c r="E118" s="11" t="s">
        <v>273</v>
      </c>
      <c r="F118" s="11" t="s">
        <v>328</v>
      </c>
      <c r="G118" s="12">
        <v>45617</v>
      </c>
      <c r="H118" s="13" t="s">
        <v>18</v>
      </c>
      <c r="I118" s="14">
        <v>0</v>
      </c>
      <c r="J118" s="14">
        <v>1</v>
      </c>
      <c r="K118" s="34">
        <v>217074</v>
      </c>
      <c r="L118" s="15">
        <v>173659</v>
      </c>
      <c r="M118" s="15">
        <f t="shared" si="1"/>
        <v>27013397</v>
      </c>
      <c r="N118" s="15">
        <v>155</v>
      </c>
      <c r="O118" s="11"/>
      <c r="P118" s="16">
        <v>155</v>
      </c>
    </row>
    <row r="119" spans="1:16" s="1" customFormat="1" ht="25.5" customHeight="1" x14ac:dyDescent="0.25">
      <c r="A119" s="10">
        <v>102</v>
      </c>
      <c r="B119" s="11" t="s">
        <v>274</v>
      </c>
      <c r="C119" s="11" t="s">
        <v>275</v>
      </c>
      <c r="D119" s="11" t="s">
        <v>89</v>
      </c>
      <c r="E119" s="11" t="s">
        <v>276</v>
      </c>
      <c r="F119" s="11" t="s">
        <v>341</v>
      </c>
      <c r="G119" s="12">
        <v>45677</v>
      </c>
      <c r="H119" s="13" t="s">
        <v>104</v>
      </c>
      <c r="I119" s="14">
        <v>0</v>
      </c>
      <c r="J119" s="14">
        <v>1</v>
      </c>
      <c r="K119" s="34">
        <v>450000</v>
      </c>
      <c r="L119" s="15">
        <v>359999</v>
      </c>
      <c r="M119" s="15">
        <f t="shared" si="1"/>
        <v>27373396</v>
      </c>
      <c r="N119" s="15">
        <v>155</v>
      </c>
      <c r="O119" s="11"/>
      <c r="P119" s="16">
        <v>155</v>
      </c>
    </row>
    <row r="120" spans="1:16" s="1" customFormat="1" ht="25.5" customHeight="1" x14ac:dyDescent="0.25">
      <c r="A120" s="10">
        <v>103</v>
      </c>
      <c r="B120" s="11" t="s">
        <v>277</v>
      </c>
      <c r="C120" s="11" t="s">
        <v>278</v>
      </c>
      <c r="D120" s="11" t="s">
        <v>16</v>
      </c>
      <c r="E120" s="11" t="s">
        <v>55</v>
      </c>
      <c r="F120" s="11" t="s">
        <v>329</v>
      </c>
      <c r="G120" s="12">
        <v>45628</v>
      </c>
      <c r="H120" s="13" t="s">
        <v>63</v>
      </c>
      <c r="I120" s="14">
        <v>0</v>
      </c>
      <c r="J120" s="14">
        <v>1</v>
      </c>
      <c r="K120" s="34">
        <v>1745909</v>
      </c>
      <c r="L120" s="15">
        <v>1396727</v>
      </c>
      <c r="M120" s="15">
        <f t="shared" si="1"/>
        <v>28770123</v>
      </c>
      <c r="N120" s="15">
        <v>155</v>
      </c>
      <c r="O120" s="11"/>
      <c r="P120" s="16">
        <v>155</v>
      </c>
    </row>
    <row r="121" spans="1:16" s="1" customFormat="1" ht="25.5" customHeight="1" x14ac:dyDescent="0.25">
      <c r="A121" s="10">
        <v>104</v>
      </c>
      <c r="B121" s="11" t="s">
        <v>279</v>
      </c>
      <c r="C121" s="11" t="s">
        <v>280</v>
      </c>
      <c r="D121" s="11" t="s">
        <v>32</v>
      </c>
      <c r="E121" s="11" t="s">
        <v>112</v>
      </c>
      <c r="F121" s="11" t="s">
        <v>398</v>
      </c>
      <c r="G121" s="12">
        <v>45688</v>
      </c>
      <c r="H121" s="13" t="s">
        <v>63</v>
      </c>
      <c r="I121" s="14">
        <v>0</v>
      </c>
      <c r="J121" s="14">
        <v>1</v>
      </c>
      <c r="K121" s="34">
        <v>453205</v>
      </c>
      <c r="L121" s="15">
        <v>362564</v>
      </c>
      <c r="M121" s="15">
        <f t="shared" si="1"/>
        <v>29132687</v>
      </c>
      <c r="N121" s="15">
        <v>155</v>
      </c>
      <c r="O121" s="11"/>
      <c r="P121" s="16">
        <v>155</v>
      </c>
    </row>
    <row r="122" spans="1:16" s="1" customFormat="1" ht="25.5" customHeight="1" x14ac:dyDescent="0.25">
      <c r="A122" s="10">
        <v>105</v>
      </c>
      <c r="B122" s="11" t="s">
        <v>281</v>
      </c>
      <c r="C122" s="11" t="s">
        <v>282</v>
      </c>
      <c r="D122" s="11" t="s">
        <v>20</v>
      </c>
      <c r="E122" s="11" t="s">
        <v>241</v>
      </c>
      <c r="F122" s="11" t="s">
        <v>376</v>
      </c>
      <c r="G122" s="12">
        <v>45686</v>
      </c>
      <c r="H122" s="13" t="s">
        <v>18</v>
      </c>
      <c r="I122" s="14">
        <v>0</v>
      </c>
      <c r="J122" s="14">
        <v>1</v>
      </c>
      <c r="K122" s="34">
        <v>502150</v>
      </c>
      <c r="L122" s="15">
        <v>401720</v>
      </c>
      <c r="M122" s="15">
        <f t="shared" si="1"/>
        <v>29534407</v>
      </c>
      <c r="N122" s="15">
        <v>155</v>
      </c>
      <c r="O122" s="11"/>
      <c r="P122" s="16">
        <v>155</v>
      </c>
    </row>
    <row r="123" spans="1:16" s="1" customFormat="1" ht="25.5" customHeight="1" x14ac:dyDescent="0.25">
      <c r="A123" s="10">
        <v>106</v>
      </c>
      <c r="B123" s="11" t="s">
        <v>283</v>
      </c>
      <c r="C123" s="11" t="s">
        <v>284</v>
      </c>
      <c r="D123" s="11" t="s">
        <v>39</v>
      </c>
      <c r="E123" s="11" t="s">
        <v>180</v>
      </c>
      <c r="F123" s="17" t="s">
        <v>437</v>
      </c>
      <c r="G123" s="12">
        <v>45679</v>
      </c>
      <c r="H123" s="13" t="s">
        <v>104</v>
      </c>
      <c r="I123" s="14">
        <v>0</v>
      </c>
      <c r="J123" s="14">
        <v>1</v>
      </c>
      <c r="K123" s="34">
        <v>253500</v>
      </c>
      <c r="L123" s="15">
        <v>202800</v>
      </c>
      <c r="M123" s="15">
        <f t="shared" si="1"/>
        <v>29737207</v>
      </c>
      <c r="N123" s="15">
        <v>150</v>
      </c>
      <c r="O123" s="11"/>
      <c r="P123" s="16">
        <v>150</v>
      </c>
    </row>
    <row r="124" spans="1:16" s="1" customFormat="1" ht="25.5" customHeight="1" x14ac:dyDescent="0.25">
      <c r="A124" s="10">
        <v>107</v>
      </c>
      <c r="B124" s="11" t="s">
        <v>285</v>
      </c>
      <c r="C124" s="11" t="s">
        <v>286</v>
      </c>
      <c r="D124" s="11" t="s">
        <v>61</v>
      </c>
      <c r="E124" s="11" t="s">
        <v>287</v>
      </c>
      <c r="F124" s="11" t="s">
        <v>396</v>
      </c>
      <c r="G124" s="12">
        <v>45688</v>
      </c>
      <c r="H124" s="13" t="s">
        <v>63</v>
      </c>
      <c r="I124" s="14">
        <v>0</v>
      </c>
      <c r="J124" s="14">
        <v>1</v>
      </c>
      <c r="K124" s="34">
        <v>927686</v>
      </c>
      <c r="L124" s="15">
        <v>742148</v>
      </c>
      <c r="M124" s="15">
        <f t="shared" si="1"/>
        <v>30479355</v>
      </c>
      <c r="N124" s="15">
        <v>150</v>
      </c>
      <c r="O124" s="11"/>
      <c r="P124" s="16">
        <v>150</v>
      </c>
    </row>
    <row r="125" spans="1:16" s="1" customFormat="1" ht="25.5" customHeight="1" x14ac:dyDescent="0.25">
      <c r="A125" s="10">
        <v>108</v>
      </c>
      <c r="B125" s="11" t="s">
        <v>288</v>
      </c>
      <c r="C125" s="11" t="s">
        <v>289</v>
      </c>
      <c r="D125" s="11" t="s">
        <v>89</v>
      </c>
      <c r="E125" s="11" t="s">
        <v>150</v>
      </c>
      <c r="F125" s="11" t="s">
        <v>338</v>
      </c>
      <c r="G125" s="12">
        <v>45674</v>
      </c>
      <c r="H125" s="13" t="s">
        <v>63</v>
      </c>
      <c r="I125" s="14">
        <v>0</v>
      </c>
      <c r="J125" s="14">
        <v>1</v>
      </c>
      <c r="K125" s="34">
        <v>819097</v>
      </c>
      <c r="L125" s="15">
        <v>655277</v>
      </c>
      <c r="M125" s="15">
        <f t="shared" si="1"/>
        <v>31134632</v>
      </c>
      <c r="N125" s="15">
        <v>150</v>
      </c>
      <c r="O125" s="11"/>
      <c r="P125" s="16">
        <v>150</v>
      </c>
    </row>
    <row r="126" spans="1:16" s="1" customFormat="1" ht="25.5" customHeight="1" x14ac:dyDescent="0.25">
      <c r="A126" s="10">
        <v>109</v>
      </c>
      <c r="B126" s="11" t="s">
        <v>290</v>
      </c>
      <c r="C126" s="11" t="s">
        <v>291</v>
      </c>
      <c r="D126" s="11" t="s">
        <v>32</v>
      </c>
      <c r="E126" s="11" t="s">
        <v>36</v>
      </c>
      <c r="F126" s="11" t="s">
        <v>354</v>
      </c>
      <c r="G126" s="12">
        <v>45680</v>
      </c>
      <c r="H126" s="13" t="s">
        <v>18</v>
      </c>
      <c r="I126" s="14">
        <v>0</v>
      </c>
      <c r="J126" s="14">
        <v>1</v>
      </c>
      <c r="K126" s="34">
        <v>230091</v>
      </c>
      <c r="L126" s="15">
        <v>184072</v>
      </c>
      <c r="M126" s="15">
        <f t="shared" si="1"/>
        <v>31318704</v>
      </c>
      <c r="N126" s="15">
        <v>145</v>
      </c>
      <c r="O126" s="11"/>
      <c r="P126" s="16">
        <v>145</v>
      </c>
    </row>
    <row r="127" spans="1:16" s="1" customFormat="1" ht="25.5" customHeight="1" x14ac:dyDescent="0.25">
      <c r="A127" s="10">
        <v>110</v>
      </c>
      <c r="B127" s="11" t="s">
        <v>292</v>
      </c>
      <c r="C127" s="11" t="s">
        <v>293</v>
      </c>
      <c r="D127" s="11" t="s">
        <v>24</v>
      </c>
      <c r="E127" s="11" t="s">
        <v>153</v>
      </c>
      <c r="F127" s="17" t="s">
        <v>447</v>
      </c>
      <c r="G127" s="12">
        <v>45678</v>
      </c>
      <c r="H127" s="13" t="s">
        <v>18</v>
      </c>
      <c r="I127" s="14">
        <v>0</v>
      </c>
      <c r="J127" s="14">
        <v>2</v>
      </c>
      <c r="K127" s="34">
        <v>500178</v>
      </c>
      <c r="L127" s="15">
        <v>400142</v>
      </c>
      <c r="M127" s="15">
        <f t="shared" si="1"/>
        <v>31718846</v>
      </c>
      <c r="N127" s="15">
        <v>145</v>
      </c>
      <c r="O127" s="11"/>
      <c r="P127" s="16">
        <v>145</v>
      </c>
    </row>
    <row r="128" spans="1:16" s="1" customFormat="1" ht="25.5" customHeight="1" x14ac:dyDescent="0.25">
      <c r="A128" s="10">
        <v>111</v>
      </c>
      <c r="B128" s="11" t="s">
        <v>294</v>
      </c>
      <c r="C128" s="11" t="s">
        <v>295</v>
      </c>
      <c r="D128" s="11" t="s">
        <v>191</v>
      </c>
      <c r="E128" s="11" t="s">
        <v>296</v>
      </c>
      <c r="F128" s="11" t="s">
        <v>334</v>
      </c>
      <c r="G128" s="12">
        <v>45663</v>
      </c>
      <c r="H128" s="13" t="s">
        <v>18</v>
      </c>
      <c r="I128" s="14">
        <v>0</v>
      </c>
      <c r="J128" s="14">
        <v>1</v>
      </c>
      <c r="K128" s="34">
        <v>405106</v>
      </c>
      <c r="L128" s="15">
        <v>324084</v>
      </c>
      <c r="M128" s="15">
        <f t="shared" si="1"/>
        <v>32042930</v>
      </c>
      <c r="N128" s="15">
        <v>145</v>
      </c>
      <c r="O128" s="11"/>
      <c r="P128" s="16">
        <v>145</v>
      </c>
    </row>
    <row r="129" spans="1:16" s="1" customFormat="1" ht="25.5" customHeight="1" x14ac:dyDescent="0.25">
      <c r="A129" s="10">
        <v>112</v>
      </c>
      <c r="B129" s="11" t="s">
        <v>297</v>
      </c>
      <c r="C129" s="11" t="s">
        <v>298</v>
      </c>
      <c r="D129" s="11" t="s">
        <v>47</v>
      </c>
      <c r="E129" s="11" t="s">
        <v>299</v>
      </c>
      <c r="F129" s="11" t="s">
        <v>349</v>
      </c>
      <c r="G129" s="12">
        <v>45678</v>
      </c>
      <c r="H129" s="13" t="s">
        <v>18</v>
      </c>
      <c r="I129" s="14">
        <v>0</v>
      </c>
      <c r="J129" s="14">
        <v>1</v>
      </c>
      <c r="K129" s="34">
        <v>316250</v>
      </c>
      <c r="L129" s="15">
        <v>253000</v>
      </c>
      <c r="M129" s="15">
        <f t="shared" si="1"/>
        <v>32295930</v>
      </c>
      <c r="N129" s="15">
        <v>140</v>
      </c>
      <c r="O129" s="11"/>
      <c r="P129" s="16">
        <v>140</v>
      </c>
    </row>
    <row r="130" spans="1:16" s="1" customFormat="1" ht="25.5" customHeight="1" x14ac:dyDescent="0.25">
      <c r="A130" s="10">
        <v>113</v>
      </c>
      <c r="B130" s="11" t="s">
        <v>300</v>
      </c>
      <c r="C130" s="11" t="s">
        <v>301</v>
      </c>
      <c r="D130" s="11" t="s">
        <v>24</v>
      </c>
      <c r="E130" s="11" t="s">
        <v>153</v>
      </c>
      <c r="F130" s="11" t="s">
        <v>348</v>
      </c>
      <c r="G130" s="12">
        <v>45679</v>
      </c>
      <c r="H130" s="13" t="s">
        <v>18</v>
      </c>
      <c r="I130" s="14">
        <v>0</v>
      </c>
      <c r="J130" s="14">
        <v>1</v>
      </c>
      <c r="K130" s="34">
        <v>393046</v>
      </c>
      <c r="L130" s="15">
        <v>314436</v>
      </c>
      <c r="M130" s="15">
        <f t="shared" si="1"/>
        <v>32610366</v>
      </c>
      <c r="N130" s="15">
        <v>140</v>
      </c>
      <c r="O130" s="11"/>
      <c r="P130" s="16">
        <v>140</v>
      </c>
    </row>
    <row r="131" spans="1:16" s="1" customFormat="1" ht="25.5" customHeight="1" x14ac:dyDescent="0.25">
      <c r="A131" s="10">
        <v>114</v>
      </c>
      <c r="B131" s="11" t="s">
        <v>302</v>
      </c>
      <c r="C131" s="11" t="s">
        <v>303</v>
      </c>
      <c r="D131" s="11" t="s">
        <v>126</v>
      </c>
      <c r="E131" s="11" t="s">
        <v>127</v>
      </c>
      <c r="F131" s="17" t="s">
        <v>438</v>
      </c>
      <c r="G131" s="12">
        <v>45687</v>
      </c>
      <c r="H131" s="13" t="s">
        <v>104</v>
      </c>
      <c r="I131" s="14">
        <v>0</v>
      </c>
      <c r="J131" s="14">
        <v>1</v>
      </c>
      <c r="K131" s="34">
        <v>827877</v>
      </c>
      <c r="L131" s="15">
        <v>662301</v>
      </c>
      <c r="M131" s="15">
        <f t="shared" si="1"/>
        <v>33272667</v>
      </c>
      <c r="N131" s="15">
        <v>140</v>
      </c>
      <c r="O131" s="11"/>
      <c r="P131" s="16">
        <v>140</v>
      </c>
    </row>
    <row r="132" spans="1:16" s="1" customFormat="1" ht="25.5" customHeight="1" x14ac:dyDescent="0.25">
      <c r="A132" s="10">
        <v>115</v>
      </c>
      <c r="B132" s="11" t="s">
        <v>304</v>
      </c>
      <c r="C132" s="11" t="s">
        <v>305</v>
      </c>
      <c r="D132" s="11" t="s">
        <v>32</v>
      </c>
      <c r="E132" s="11" t="s">
        <v>306</v>
      </c>
      <c r="F132" s="17" t="s">
        <v>448</v>
      </c>
      <c r="G132" s="12">
        <v>45684</v>
      </c>
      <c r="H132" s="13" t="s">
        <v>18</v>
      </c>
      <c r="I132" s="14">
        <v>0</v>
      </c>
      <c r="J132" s="14">
        <v>1</v>
      </c>
      <c r="K132" s="34">
        <v>787005</v>
      </c>
      <c r="L132" s="15">
        <v>629604</v>
      </c>
      <c r="M132" s="15">
        <f t="shared" si="1"/>
        <v>33902271</v>
      </c>
      <c r="N132" s="15">
        <v>140</v>
      </c>
      <c r="O132" s="11"/>
      <c r="P132" s="16">
        <v>140</v>
      </c>
    </row>
    <row r="133" spans="1:16" s="1" customFormat="1" ht="25.5" customHeight="1" x14ac:dyDescent="0.25">
      <c r="A133" s="10">
        <v>116</v>
      </c>
      <c r="B133" s="11" t="s">
        <v>307</v>
      </c>
      <c r="C133" s="11" t="s">
        <v>308</v>
      </c>
      <c r="D133" s="11" t="s">
        <v>47</v>
      </c>
      <c r="E133" s="11" t="s">
        <v>299</v>
      </c>
      <c r="F133" s="11" t="s">
        <v>357</v>
      </c>
      <c r="G133" s="12">
        <v>45685</v>
      </c>
      <c r="H133" s="13" t="s">
        <v>18</v>
      </c>
      <c r="I133" s="14">
        <v>0</v>
      </c>
      <c r="J133" s="14">
        <v>1</v>
      </c>
      <c r="K133" s="34">
        <v>608463</v>
      </c>
      <c r="L133" s="15">
        <v>486770</v>
      </c>
      <c r="M133" s="15">
        <f t="shared" si="1"/>
        <v>34389041</v>
      </c>
      <c r="N133" s="15">
        <v>135</v>
      </c>
      <c r="O133" s="11"/>
      <c r="P133" s="16">
        <v>135</v>
      </c>
    </row>
    <row r="134" spans="1:16" s="1" customFormat="1" ht="25.5" customHeight="1" x14ac:dyDescent="0.25">
      <c r="A134" s="10">
        <v>117</v>
      </c>
      <c r="B134" s="11" t="s">
        <v>309</v>
      </c>
      <c r="C134" s="11" t="s">
        <v>310</v>
      </c>
      <c r="D134" s="11" t="s">
        <v>39</v>
      </c>
      <c r="E134" s="11" t="s">
        <v>180</v>
      </c>
      <c r="F134" s="17" t="s">
        <v>449</v>
      </c>
      <c r="G134" s="12">
        <v>45670</v>
      </c>
      <c r="H134" s="13" t="s">
        <v>18</v>
      </c>
      <c r="I134" s="14">
        <v>0</v>
      </c>
      <c r="J134" s="14">
        <v>1</v>
      </c>
      <c r="K134" s="34">
        <v>1727494</v>
      </c>
      <c r="L134" s="15">
        <v>1381995</v>
      </c>
      <c r="M134" s="15">
        <f t="shared" si="1"/>
        <v>35771036</v>
      </c>
      <c r="N134" s="15">
        <v>135</v>
      </c>
      <c r="O134" s="11"/>
      <c r="P134" s="16">
        <v>135</v>
      </c>
    </row>
    <row r="135" spans="1:16" s="1" customFormat="1" ht="25.5" customHeight="1" x14ac:dyDescent="0.25">
      <c r="A135" s="10">
        <v>118</v>
      </c>
      <c r="B135" s="11" t="s">
        <v>311</v>
      </c>
      <c r="C135" s="11" t="s">
        <v>312</v>
      </c>
      <c r="D135" s="11" t="s">
        <v>191</v>
      </c>
      <c r="E135" s="11" t="s">
        <v>313</v>
      </c>
      <c r="F135" s="11" t="s">
        <v>358</v>
      </c>
      <c r="G135" s="12">
        <v>45686</v>
      </c>
      <c r="H135" s="13" t="s">
        <v>18</v>
      </c>
      <c r="I135" s="14">
        <v>0</v>
      </c>
      <c r="J135" s="14">
        <v>1</v>
      </c>
      <c r="K135" s="34">
        <v>1961521</v>
      </c>
      <c r="L135" s="15">
        <v>1569216</v>
      </c>
      <c r="M135" s="15">
        <f t="shared" si="1"/>
        <v>37340252</v>
      </c>
      <c r="N135" s="15">
        <v>135</v>
      </c>
      <c r="O135" s="11"/>
      <c r="P135" s="16">
        <v>135</v>
      </c>
    </row>
    <row r="136" spans="1:16" s="1" customFormat="1" ht="25.5" customHeight="1" x14ac:dyDescent="0.25">
      <c r="A136" s="10">
        <v>119</v>
      </c>
      <c r="B136" s="11" t="s">
        <v>314</v>
      </c>
      <c r="C136" s="11" t="s">
        <v>315</v>
      </c>
      <c r="D136" s="11" t="s">
        <v>16</v>
      </c>
      <c r="E136" s="11" t="s">
        <v>164</v>
      </c>
      <c r="F136" s="11" t="s">
        <v>368</v>
      </c>
      <c r="G136" s="12">
        <v>45687</v>
      </c>
      <c r="H136" s="13" t="s">
        <v>18</v>
      </c>
      <c r="I136" s="14">
        <v>0</v>
      </c>
      <c r="J136" s="14">
        <v>1</v>
      </c>
      <c r="K136" s="34">
        <v>360217</v>
      </c>
      <c r="L136" s="15">
        <v>288173</v>
      </c>
      <c r="M136" s="15">
        <f t="shared" si="1"/>
        <v>37628425</v>
      </c>
      <c r="N136" s="15">
        <v>135</v>
      </c>
      <c r="O136" s="11"/>
      <c r="P136" s="16">
        <v>135</v>
      </c>
    </row>
    <row r="137" spans="1:16" s="1" customFormat="1" ht="25.5" customHeight="1" x14ac:dyDescent="0.25">
      <c r="A137" s="10">
        <v>120</v>
      </c>
      <c r="B137" s="11" t="s">
        <v>316</v>
      </c>
      <c r="C137" s="11" t="s">
        <v>317</v>
      </c>
      <c r="D137" s="11" t="s">
        <v>24</v>
      </c>
      <c r="E137" s="11" t="s">
        <v>153</v>
      </c>
      <c r="F137" s="11" t="s">
        <v>337</v>
      </c>
      <c r="G137" s="12">
        <v>45674</v>
      </c>
      <c r="H137" s="13" t="s">
        <v>104</v>
      </c>
      <c r="I137" s="14">
        <v>0</v>
      </c>
      <c r="J137" s="14">
        <v>1</v>
      </c>
      <c r="K137" s="34">
        <v>682020</v>
      </c>
      <c r="L137" s="15">
        <v>545615</v>
      </c>
      <c r="M137" s="15">
        <f t="shared" si="1"/>
        <v>38174040</v>
      </c>
      <c r="N137" s="15">
        <v>110</v>
      </c>
      <c r="O137" s="15">
        <v>15</v>
      </c>
      <c r="P137" s="16">
        <v>125</v>
      </c>
    </row>
    <row r="138" spans="1:16" s="1" customFormat="1" ht="25.5" customHeight="1" x14ac:dyDescent="0.25">
      <c r="A138" s="10">
        <v>121</v>
      </c>
      <c r="B138" s="11" t="s">
        <v>318</v>
      </c>
      <c r="C138" s="11" t="s">
        <v>379</v>
      </c>
      <c r="D138" s="11" t="s">
        <v>72</v>
      </c>
      <c r="E138" s="11" t="s">
        <v>86</v>
      </c>
      <c r="F138" s="11" t="s">
        <v>388</v>
      </c>
      <c r="G138" s="12">
        <v>45687</v>
      </c>
      <c r="H138" s="13" t="s">
        <v>18</v>
      </c>
      <c r="I138" s="14">
        <v>0</v>
      </c>
      <c r="J138" s="14">
        <v>1</v>
      </c>
      <c r="K138" s="34">
        <v>445280</v>
      </c>
      <c r="L138" s="15">
        <v>356224</v>
      </c>
      <c r="M138" s="15">
        <f t="shared" si="1"/>
        <v>38530264</v>
      </c>
      <c r="N138" s="15">
        <v>120</v>
      </c>
      <c r="O138" s="11"/>
      <c r="P138" s="16">
        <v>120</v>
      </c>
    </row>
    <row r="139" spans="1:16" s="1" customFormat="1" ht="25.5" customHeight="1" x14ac:dyDescent="0.25">
      <c r="A139" s="10">
        <v>122</v>
      </c>
      <c r="B139" s="11" t="s">
        <v>319</v>
      </c>
      <c r="C139" s="11" t="s">
        <v>320</v>
      </c>
      <c r="D139" s="11" t="s">
        <v>191</v>
      </c>
      <c r="E139" s="11" t="s">
        <v>192</v>
      </c>
      <c r="F139" s="11" t="s">
        <v>321</v>
      </c>
      <c r="G139" s="12">
        <v>45681</v>
      </c>
      <c r="H139" s="13" t="s">
        <v>18</v>
      </c>
      <c r="I139" s="14">
        <v>0</v>
      </c>
      <c r="J139" s="14">
        <v>1</v>
      </c>
      <c r="K139" s="34">
        <v>396969</v>
      </c>
      <c r="L139" s="15">
        <v>317575</v>
      </c>
      <c r="M139" s="15">
        <f t="shared" si="1"/>
        <v>38847839</v>
      </c>
      <c r="N139" s="15">
        <v>115</v>
      </c>
      <c r="O139" s="11"/>
      <c r="P139" s="16">
        <v>115</v>
      </c>
    </row>
    <row r="140" spans="1:16" s="1" customFormat="1" ht="25.5" customHeight="1" thickBot="1" x14ac:dyDescent="0.3">
      <c r="A140" s="25">
        <v>123</v>
      </c>
      <c r="B140" s="26" t="s">
        <v>322</v>
      </c>
      <c r="C140" s="26" t="s">
        <v>323</v>
      </c>
      <c r="D140" s="26" t="s">
        <v>28</v>
      </c>
      <c r="E140" s="26" t="s">
        <v>29</v>
      </c>
      <c r="F140" s="26" t="s">
        <v>326</v>
      </c>
      <c r="G140" s="27">
        <v>45603</v>
      </c>
      <c r="H140" s="28" t="s">
        <v>18</v>
      </c>
      <c r="I140" s="29">
        <v>0</v>
      </c>
      <c r="J140" s="29">
        <v>1</v>
      </c>
      <c r="K140" s="36">
        <v>309439</v>
      </c>
      <c r="L140" s="30">
        <v>247551</v>
      </c>
      <c r="M140" s="30">
        <f t="shared" si="1"/>
        <v>39095390</v>
      </c>
      <c r="N140" s="30">
        <v>105</v>
      </c>
      <c r="O140" s="26"/>
      <c r="P140" s="31">
        <v>105</v>
      </c>
    </row>
    <row r="141" spans="1:16" ht="0" hidden="1" customHeight="1" x14ac:dyDescent="0.25"/>
    <row r="142" spans="1:16" ht="37.5" customHeight="1" x14ac:dyDescent="0.25"/>
    <row r="143" spans="1:16" ht="0" hidden="1" customHeight="1" x14ac:dyDescent="0.25"/>
    <row r="144" spans="1:16" ht="4.1500000000000004" customHeight="1" x14ac:dyDescent="0.25"/>
  </sheetData>
  <mergeCells count="43">
    <mergeCell ref="A1:P1"/>
    <mergeCell ref="A102:A103"/>
    <mergeCell ref="B102:B103"/>
    <mergeCell ref="C102:C103"/>
    <mergeCell ref="D102:D103"/>
    <mergeCell ref="E102:E103"/>
    <mergeCell ref="F102:F103"/>
    <mergeCell ref="G102:G103"/>
    <mergeCell ref="H102:H103"/>
    <mergeCell ref="I102:J102"/>
    <mergeCell ref="K102:K103"/>
    <mergeCell ref="L102:L103"/>
    <mergeCell ref="M102:M103"/>
    <mergeCell ref="N102:N103"/>
    <mergeCell ref="O102:O103"/>
    <mergeCell ref="P102:P103"/>
    <mergeCell ref="A100:P100"/>
    <mergeCell ref="O9:O10"/>
    <mergeCell ref="P9:P10"/>
    <mergeCell ref="I9:J9"/>
    <mergeCell ref="K6:M6"/>
    <mergeCell ref="K7:M7"/>
    <mergeCell ref="A4:D5"/>
    <mergeCell ref="K3:M3"/>
    <mergeCell ref="K4:M4"/>
    <mergeCell ref="K5:M5"/>
    <mergeCell ref="N3:P3"/>
    <mergeCell ref="N4:P4"/>
    <mergeCell ref="N5:P5"/>
    <mergeCell ref="N7:P7"/>
    <mergeCell ref="N6:P6"/>
    <mergeCell ref="A9:A10"/>
    <mergeCell ref="B9:B10"/>
    <mergeCell ref="C9:C10"/>
    <mergeCell ref="D9:D10"/>
    <mergeCell ref="E9:E10"/>
    <mergeCell ref="F9:F10"/>
    <mergeCell ref="G9:G10"/>
    <mergeCell ref="H9:H10"/>
    <mergeCell ref="K9:K10"/>
    <mergeCell ref="L9:L10"/>
    <mergeCell ref="M9:M10"/>
    <mergeCell ref="N9:N10"/>
  </mergeCells>
  <pageMargins left="0.11811023622047245" right="0.11811023622047245" top="0.27559055118110237" bottom="0.59055118110236227" header="0.27559055118110237" footer="0.19685039370078741"/>
  <pageSetup paperSize="9" fitToHeight="0" orientation="landscape" r:id="rId1"/>
  <headerFooter alignWithMargins="0">
    <oddFooter>&amp;L&amp;"Arial,Regular"&amp;8 11.06.2025 13:19:47 &amp;C&amp;"Arial,Regular"&amp;8 EDS_SMVS_pracovni &amp;R&amp;"Arial,Regular"&amp;8 VladimiraHabrova307 
&amp;B&amp;"Arial"&amp;8Strana:&amp;B 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Sheet1</vt:lpstr>
      <vt:lpstr>Sheet1!Oblast_tisku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Habrová Vladimíra - VZ 1026 - ŠIS AČR</dc:creator>
  <cp:lastModifiedBy>Habrová Vladimíra - VZ 1026 - ŠIS AČR</cp:lastModifiedBy>
  <cp:lastPrinted>2025-06-23T11:56:23Z</cp:lastPrinted>
  <dcterms:created xsi:type="dcterms:W3CDTF">2025-06-12T11:14:07Z</dcterms:created>
  <dcterms:modified xsi:type="dcterms:W3CDTF">2025-06-23T11:57:32Z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