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ces.mocr\101_Users\Users4\HabrovaV\Plocha\Habrová Vladimíra ŠIS\JÁ\MEZIREZORTNÍ KOORDINAČNÍ KOMISE\"/>
    </mc:Choice>
  </mc:AlternateContent>
  <bookViews>
    <workbookView xWindow="0" yWindow="0" windowWidth="26880" windowHeight="73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112" i="1" l="1"/>
  <c r="O65" i="1" l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66" i="1"/>
  <c r="M66" i="1"/>
  <c r="M67" i="1" l="1"/>
</calcChain>
</file>

<file path=xl/sharedStrings.xml><?xml version="1.0" encoding="utf-8"?>
<sst xmlns="http://schemas.openxmlformats.org/spreadsheetml/2006/main" count="651" uniqueCount="424">
  <si>
    <t>Souhrn požadavků:</t>
  </si>
  <si>
    <t>Bilance:</t>
  </si>
  <si>
    <t>Poř. č.</t>
  </si>
  <si>
    <t>Č.j. žádosti</t>
  </si>
  <si>
    <t>Žadatel</t>
  </si>
  <si>
    <t>Kraj</t>
  </si>
  <si>
    <t>Okres</t>
  </si>
  <si>
    <t>Název akce</t>
  </si>
  <si>
    <t>Oblasti podpory</t>
  </si>
  <si>
    <t>Parametry ks</t>
  </si>
  <si>
    <t>Celkové náklady</t>
  </si>
  <si>
    <t>Požad. na dotaci</t>
  </si>
  <si>
    <t>MO-107290-2023-00005</t>
  </si>
  <si>
    <t>Městys Suchdol nad Odrou</t>
  </si>
  <si>
    <t>Moravskoslezský kraj</t>
  </si>
  <si>
    <t>Nový Jičín</t>
  </si>
  <si>
    <t>Neinvestice</t>
  </si>
  <si>
    <t>MO-107290-2023-00031</t>
  </si>
  <si>
    <t>Obec Počenice-Tetětice</t>
  </si>
  <si>
    <t>Zlínský kraj</t>
  </si>
  <si>
    <t>Kroměříž</t>
  </si>
  <si>
    <t>MO-107290-2023-00006</t>
  </si>
  <si>
    <t>MO-107290-2023-00090</t>
  </si>
  <si>
    <t>Obec Olešná</t>
  </si>
  <si>
    <t>Jihočeský kraj</t>
  </si>
  <si>
    <t>Písek</t>
  </si>
  <si>
    <t>MO-107290-2023-00025</t>
  </si>
  <si>
    <t>Obec Svatoslav</t>
  </si>
  <si>
    <t>Kraj Vysočina</t>
  </si>
  <si>
    <t>Třebíč</t>
  </si>
  <si>
    <t>MO-107290-2023-00033</t>
  </si>
  <si>
    <t>Obec Velké Karlovice</t>
  </si>
  <si>
    <t>Vsetín</t>
  </si>
  <si>
    <t>MO-107290-2023-00050</t>
  </si>
  <si>
    <t>Královéhradecký kraj</t>
  </si>
  <si>
    <t>Hradec Králové</t>
  </si>
  <si>
    <t>MO-107290-2023-00012</t>
  </si>
  <si>
    <t>Římskokatolická farnost - arciděkanství Chrudim</t>
  </si>
  <si>
    <t>Pardubický kraj</t>
  </si>
  <si>
    <t>Chrudim</t>
  </si>
  <si>
    <t>Neinvestice, Investice</t>
  </si>
  <si>
    <t>MO-107290-2023-00053</t>
  </si>
  <si>
    <t>Náchod</t>
  </si>
  <si>
    <t>MO-107290-2023-00069</t>
  </si>
  <si>
    <t>Obec Slopné</t>
  </si>
  <si>
    <t>Zlín</t>
  </si>
  <si>
    <t>MO-107290-2023-00041</t>
  </si>
  <si>
    <t>Obec Jinačovice</t>
  </si>
  <si>
    <t>Jihomoravský kraj</t>
  </si>
  <si>
    <t>Brno - venkov</t>
  </si>
  <si>
    <t>MO-107290-2023-00078</t>
  </si>
  <si>
    <t>Obec Měrotín</t>
  </si>
  <si>
    <t>Olomoucký kraj</t>
  </si>
  <si>
    <t>Olomouc</t>
  </si>
  <si>
    <t>MO-107290-2023-00021</t>
  </si>
  <si>
    <t>MO-107290-2023-00017</t>
  </si>
  <si>
    <t>Jičín</t>
  </si>
  <si>
    <t>MO-107290-2023-00086</t>
  </si>
  <si>
    <t>Obec Štarnov</t>
  </si>
  <si>
    <t>MO-107290-2023-00032</t>
  </si>
  <si>
    <t>Město Jilemnice</t>
  </si>
  <si>
    <t>Liberecký kraj</t>
  </si>
  <si>
    <t>Semily</t>
  </si>
  <si>
    <t>MO-107290-2023-00016</t>
  </si>
  <si>
    <t>Obec Břest</t>
  </si>
  <si>
    <t>MO-107290-2023-00036</t>
  </si>
  <si>
    <t>Obec Bochoř</t>
  </si>
  <si>
    <t>Přerov</t>
  </si>
  <si>
    <t>MO-107290-2023-00061</t>
  </si>
  <si>
    <t>Obec Bzová</t>
  </si>
  <si>
    <t>Středočeský kraj</t>
  </si>
  <si>
    <t>Beroun</t>
  </si>
  <si>
    <t>MO-107290-2023-00089</t>
  </si>
  <si>
    <t>Obec Moravské Knínice</t>
  </si>
  <si>
    <t>MO-107290-2023-00059</t>
  </si>
  <si>
    <t>Město Zákupy</t>
  </si>
  <si>
    <t>Česká Lípa</t>
  </si>
  <si>
    <t>MO-107290-2023-00001</t>
  </si>
  <si>
    <t>Obec Jestřabí Lhota</t>
  </si>
  <si>
    <t>Kolín</t>
  </si>
  <si>
    <t>MO-107290-2023-00052</t>
  </si>
  <si>
    <t>Rychnov nad Kněžnou</t>
  </si>
  <si>
    <t>MO-107290-2023-00083</t>
  </si>
  <si>
    <t>MO-107290-2023-00097</t>
  </si>
  <si>
    <t>Obec Brandýsek</t>
  </si>
  <si>
    <t>Kladno</t>
  </si>
  <si>
    <t>MO-107290-2023-00044</t>
  </si>
  <si>
    <t>Obec Šlapanov</t>
  </si>
  <si>
    <t>Havlíčkův Brod</t>
  </si>
  <si>
    <t>Investice</t>
  </si>
  <si>
    <t>MO-107290-2023-00042</t>
  </si>
  <si>
    <t>Obec Křelov-Břuchotín</t>
  </si>
  <si>
    <t>MO-107290-2023-00082</t>
  </si>
  <si>
    <t>Obec Jindřichovice pod Smrkem</t>
  </si>
  <si>
    <t>Liberec</t>
  </si>
  <si>
    <t>MO-107290-2023-00013</t>
  </si>
  <si>
    <t>Obec Haňovice</t>
  </si>
  <si>
    <t>MO-107290-2023-00056</t>
  </si>
  <si>
    <t>Obec Dobrkovice</t>
  </si>
  <si>
    <t>MO-107290-2023-00065</t>
  </si>
  <si>
    <t>Obec Blšany u Loun</t>
  </si>
  <si>
    <t>Ústecký kraj</t>
  </si>
  <si>
    <t>Louny</t>
  </si>
  <si>
    <t>MO-107290-2023-00014</t>
  </si>
  <si>
    <t>Městská část Praha-Královice</t>
  </si>
  <si>
    <t>Hlavní město Praha</t>
  </si>
  <si>
    <t>MO-107290-2023-00037</t>
  </si>
  <si>
    <t>Město Bučovice</t>
  </si>
  <si>
    <t>Vyškov</t>
  </si>
  <si>
    <t>MO-107290-2023-00070</t>
  </si>
  <si>
    <t>Město Veselí nad Lužnicí</t>
  </si>
  <si>
    <t>Tábor</t>
  </si>
  <si>
    <t>MO-107290-2023-00051</t>
  </si>
  <si>
    <t>Městys Měcholupy</t>
  </si>
  <si>
    <t>MO-107290-2023-00019</t>
  </si>
  <si>
    <t>Město Čáslav</t>
  </si>
  <si>
    <t>Kutná Hora</t>
  </si>
  <si>
    <t>MO-107290-2023-00096</t>
  </si>
  <si>
    <t>Obec Vřesník</t>
  </si>
  <si>
    <t>MO-107290-2023-00093</t>
  </si>
  <si>
    <t>Obec Vážany</t>
  </si>
  <si>
    <t>Blansko</t>
  </si>
  <si>
    <t>MO-107290-2023-00027</t>
  </si>
  <si>
    <t>Město Nechanice</t>
  </si>
  <si>
    <t>MO-107290-2023-00015</t>
  </si>
  <si>
    <t>Obec Drslavice</t>
  </si>
  <si>
    <t>Uherské Hradiště</t>
  </si>
  <si>
    <t>MO-107290-2023-00075</t>
  </si>
  <si>
    <t>Statutární město Brno</t>
  </si>
  <si>
    <t>Brno - město</t>
  </si>
  <si>
    <t>MO-107290-2023-00071</t>
  </si>
  <si>
    <t>Obec Věrovany</t>
  </si>
  <si>
    <t>MO-107290-2023-00066</t>
  </si>
  <si>
    <t>Svitavy</t>
  </si>
  <si>
    <t>MO-107290-2023-00079</t>
  </si>
  <si>
    <t>Obec Klášter Hradiště nad Jizerou</t>
  </si>
  <si>
    <t>Mladá Boleslav</t>
  </si>
  <si>
    <t>MO-107290-2023-00028</t>
  </si>
  <si>
    <t>Statutární město Olomouc</t>
  </si>
  <si>
    <t>MO-107290-2023-00010</t>
  </si>
  <si>
    <t>Město Třebenice</t>
  </si>
  <si>
    <t>Litoměřice</t>
  </si>
  <si>
    <t>MO-107290-2023-00100</t>
  </si>
  <si>
    <t>Obec Kotvrdovice</t>
  </si>
  <si>
    <t>MO-107290-2023-00057</t>
  </si>
  <si>
    <t>Obec Melč</t>
  </si>
  <si>
    <t>Opava</t>
  </si>
  <si>
    <t>MO-107290-2023-00092</t>
  </si>
  <si>
    <t>Obec Račice</t>
  </si>
  <si>
    <t>Rakovník</t>
  </si>
  <si>
    <t>MO-107290-2023-00088</t>
  </si>
  <si>
    <t>Městská část Praha-Zbraslav</t>
  </si>
  <si>
    <t>MO-107290-2023-00047</t>
  </si>
  <si>
    <t>Statutární město Brno, městská část Brno-Ořešín</t>
  </si>
  <si>
    <t>MO-107290-2023-00022</t>
  </si>
  <si>
    <t>Obec Rusava</t>
  </si>
  <si>
    <t>MO-107290-2023-00035</t>
  </si>
  <si>
    <t>Obec Chomutice</t>
  </si>
  <si>
    <t>MO-107290-2023-00055</t>
  </si>
  <si>
    <t>Město Sedlice</t>
  </si>
  <si>
    <t>Strakonice</t>
  </si>
  <si>
    <t>MO-107290-2023-00003</t>
  </si>
  <si>
    <t>Obec Pohledy</t>
  </si>
  <si>
    <t>MO-107290-2023-00095</t>
  </si>
  <si>
    <t>Obec Vranovice</t>
  </si>
  <si>
    <t>MO-107290-2023-00067</t>
  </si>
  <si>
    <t>Obec Hříškov</t>
  </si>
  <si>
    <t>MO-107290-2023-00077</t>
  </si>
  <si>
    <t>MO-107290-2023-00091</t>
  </si>
  <si>
    <t>Obec Dolní Kralovice</t>
  </si>
  <si>
    <t>Benešov</t>
  </si>
  <si>
    <t>MO-107290-2023-00060</t>
  </si>
  <si>
    <t>Obec Ryžoviště</t>
  </si>
  <si>
    <t>Bruntál</t>
  </si>
  <si>
    <t>MO-107290-2023-00018</t>
  </si>
  <si>
    <t>Obec Branišovice</t>
  </si>
  <si>
    <t>MO-107290-2023-00046</t>
  </si>
  <si>
    <t>Městys Šatov</t>
  </si>
  <si>
    <t>Znojmo</t>
  </si>
  <si>
    <t>MO-107290-2023-00058</t>
  </si>
  <si>
    <t>MO-107290-2023-00098</t>
  </si>
  <si>
    <t>MO-107290-2023-00004</t>
  </si>
  <si>
    <t>Obec Markvartice</t>
  </si>
  <si>
    <t>Děčín</t>
  </si>
  <si>
    <t>MO-107290-2023-00034</t>
  </si>
  <si>
    <t>Město Hustopeče</t>
  </si>
  <si>
    <t>Břeclav</t>
  </si>
  <si>
    <t>MO-107290-2023-00030</t>
  </si>
  <si>
    <t>Obec Chyňava</t>
  </si>
  <si>
    <t>MO-107290-2023-00007</t>
  </si>
  <si>
    <t>Obec Velký Luh</t>
  </si>
  <si>
    <t>Karlovarský kraj</t>
  </si>
  <si>
    <t>Cheb</t>
  </si>
  <si>
    <t>MO-107290-2023-00029</t>
  </si>
  <si>
    <t>Obec Pracejovice</t>
  </si>
  <si>
    <t>MO-107290-2023-00040</t>
  </si>
  <si>
    <t>Město Konice</t>
  </si>
  <si>
    <t>Prostějov</t>
  </si>
  <si>
    <t>MO-107290-2023-00039</t>
  </si>
  <si>
    <t>Město Jemnice</t>
  </si>
  <si>
    <t>MO-107290-2023-00043</t>
  </si>
  <si>
    <t>Obec Stará Voda</t>
  </si>
  <si>
    <t>MO-107290-2023-00049</t>
  </si>
  <si>
    <t>Římskokatolická farnost Manětín</t>
  </si>
  <si>
    <t>Plzeňský kraj</t>
  </si>
  <si>
    <t>Plzeň - sever</t>
  </si>
  <si>
    <t>MO-107290-2023-00073</t>
  </si>
  <si>
    <t>Statutární město Opava</t>
  </si>
  <si>
    <t>MO-107290-2023-00074</t>
  </si>
  <si>
    <t>Obec Rataje</t>
  </si>
  <si>
    <t>MO-107290-2023-00062</t>
  </si>
  <si>
    <t>Obec Tichá</t>
  </si>
  <si>
    <t>Tichá - přemístění a oprava památníku obětem 1. světové války</t>
  </si>
  <si>
    <t>MO-107290-2023-00038</t>
  </si>
  <si>
    <t>Obec Mírov</t>
  </si>
  <si>
    <t>Šumperk</t>
  </si>
  <si>
    <t>MO-107290-2023-00099</t>
  </si>
  <si>
    <t>Obec Tuřice</t>
  </si>
  <si>
    <t>MO-107290-2023-00081</t>
  </si>
  <si>
    <t>Obec Chudčice</t>
  </si>
  <si>
    <t>MO-107290-2023-00072</t>
  </si>
  <si>
    <t>Městys Dolní Cerekev</t>
  </si>
  <si>
    <t>Jihlava</t>
  </si>
  <si>
    <t>MO-107290-2023-00054</t>
  </si>
  <si>
    <t>Obec Mouřínov</t>
  </si>
  <si>
    <t>MO-107290-2023-00080</t>
  </si>
  <si>
    <t>Město Jablunkov</t>
  </si>
  <si>
    <t>Frýdek - Místek</t>
  </si>
  <si>
    <t>MO-107290-2023-00009</t>
  </si>
  <si>
    <t>Statutární město Děčín</t>
  </si>
  <si>
    <t>MO-107290-2023-00026</t>
  </si>
  <si>
    <t>Obec Dívčice</t>
  </si>
  <si>
    <t>České Budějovice</t>
  </si>
  <si>
    <t>MO-107290-2023-00076</t>
  </si>
  <si>
    <t>Město Vrchlabí</t>
  </si>
  <si>
    <t>Trutnov</t>
  </si>
  <si>
    <t>MO-107290-2023-00064</t>
  </si>
  <si>
    <t>Statutární město Třinec</t>
  </si>
  <si>
    <t>MO-107290-2023-00024</t>
  </si>
  <si>
    <t>Obec Žihle</t>
  </si>
  <si>
    <t>MO-107290-2023-00008</t>
  </si>
  <si>
    <t>Město Česká Kamenice</t>
  </si>
  <si>
    <t>MO-107290-2023-00087</t>
  </si>
  <si>
    <t>Město Velká Bíteš</t>
  </si>
  <si>
    <t>Žďár nad Sázavou</t>
  </si>
  <si>
    <t>MO-107290-2023-00068</t>
  </si>
  <si>
    <t>MO-107290-2023-00023</t>
  </si>
  <si>
    <t>Město Staňkov</t>
  </si>
  <si>
    <t>Domažlice</t>
  </si>
  <si>
    <t>MO-107290-2023-00063</t>
  </si>
  <si>
    <t>Spolek výsadkového pluku, z. s.</t>
  </si>
  <si>
    <t>MO-107290-2023-00094</t>
  </si>
  <si>
    <t>Obec Hradištko</t>
  </si>
  <si>
    <t>Praha - západ</t>
  </si>
  <si>
    <t>Finanční zdroje k rozdělení:</t>
  </si>
  <si>
    <t>Hřbitovy a pohřební služby hl. m. Prahy, p. o.</t>
  </si>
  <si>
    <t>Jestřábí Lhota - oprava pomníku obětem 1. světové války</t>
  </si>
  <si>
    <t>Pohledy - oprava pomníku obětem 1. světové války</t>
  </si>
  <si>
    <t>Markvartice - obnova pomníku obětem 1. světové války</t>
  </si>
  <si>
    <t>Suchdol nad Odrou – oprava válečného hrobu obětí 2. světové války - parc. č. 31</t>
  </si>
  <si>
    <t>Suchdol nad Odrou – oprava válečného hrobu obětí 2. světové války - parc. č. 821/1</t>
  </si>
  <si>
    <t>Velký Luh - restaurování pomníku obětem 1. světové války</t>
  </si>
  <si>
    <t>Česká Kamenice - obnova pomníku obětem 1. světové války</t>
  </si>
  <si>
    <t>Děčín - oprava pomníků obětem 1. světové války</t>
  </si>
  <si>
    <t>Třebenice - oprava pomníků obětem 1. světové války</t>
  </si>
  <si>
    <t>Haňovice - oprava pomníku obětem 1. světové války</t>
  </si>
  <si>
    <t>Drslavice - obnova pamětní desky obětem 2. světové války</t>
  </si>
  <si>
    <t>Břest - oprava válečného hrobu a pomníku obětem 2. světové války</t>
  </si>
  <si>
    <t>Obec Úhlejov</t>
  </si>
  <si>
    <t>Úhlejov - oprava pomníku obětem 2. světové války</t>
  </si>
  <si>
    <t>Branišovice - obnova pomníku obětem 1. světové války</t>
  </si>
  <si>
    <t>Obec Nové Město</t>
  </si>
  <si>
    <t>Nové Město -  oprava pomníku obětem 1. světové války</t>
  </si>
  <si>
    <t>Rusava - obnova pomníku obětem světových válek</t>
  </si>
  <si>
    <t>Staňkov - oprava pomníku obětem 1. světové války</t>
  </si>
  <si>
    <t>Žihle - restaurování památníku obětem 1. světové války</t>
  </si>
  <si>
    <t>Svatoslav - oprava pomníků obětem světových válek</t>
  </si>
  <si>
    <t>Dívčice - oprava pomníku obětem 1. světové války</t>
  </si>
  <si>
    <t>Nechanice - oprava válečných hrobů a pomníku obětí prusko-rakouské války r. 1866</t>
  </si>
  <si>
    <t>Olomouc - oprava mauzolea obětí 1. světové války - III. etapa – 1. podetapa</t>
  </si>
  <si>
    <t>Čáslav - oprava osária obětí 1. světové války - II. etapa</t>
  </si>
  <si>
    <t>Pracejovice - obnova pomníku obětem 1. světové války</t>
  </si>
  <si>
    <t>Chyňava - oprava pomníků obětem světových válek</t>
  </si>
  <si>
    <t>Hustopeče - oprava válečného hrobu obětí 2. světové války</t>
  </si>
  <si>
    <t xml:space="preserve">Chomutice - oprava pomníku obětem světových válek </t>
  </si>
  <si>
    <t>Bochoř - oprava pomníku obětem světových válek</t>
  </si>
  <si>
    <t>Bučovice - oprava památníku obětem světových válek</t>
  </si>
  <si>
    <t>Mírov - oprava památníku obětem 1. světové války</t>
  </si>
  <si>
    <t>Jemnice - oprava pomníku obětem 2. světové války</t>
  </si>
  <si>
    <t>Konice - obnova pomníku obětem světových válek</t>
  </si>
  <si>
    <t>Jinačovice - oprava pomníku obětem světových válek</t>
  </si>
  <si>
    <t>Křelov-Břuchotín - oprava pomníků obětem světových válek</t>
  </si>
  <si>
    <t>Šlapanov - restaurování válečného hrobu obětí 2. světové války</t>
  </si>
  <si>
    <t>Šatov - obnova památníku obětem 1. světové války</t>
  </si>
  <si>
    <t>Brno - renovace památníku obětem 2. světové války</t>
  </si>
  <si>
    <t>Chrudim  - revitalizace pohřebiště obětí 1. světové války</t>
  </si>
  <si>
    <t>Hrádek - oprava válečných hrobů obětí prusko-rakouské války r. 1866 – II. etapa</t>
  </si>
  <si>
    <t>Chrudim - výstavba pomníku padlých parašutistů 43. pluku</t>
  </si>
  <si>
    <t>Slopné - oprava pomníku obětem 1. světové války</t>
  </si>
  <si>
    <t>Vranovice - oprava pomníků obětem světových válek</t>
  </si>
  <si>
    <t>Měcholupy - oprava pomníku obětem 2. světové války</t>
  </si>
  <si>
    <t>Obec Liberk</t>
  </si>
  <si>
    <t>Město Česká Skalice</t>
  </si>
  <si>
    <t>Liberk - oprava pomníku obětem 1. světové války</t>
  </si>
  <si>
    <t>Obec Šonov</t>
  </si>
  <si>
    <t>Šonov - oprava pomníku obětem 2. světové války</t>
  </si>
  <si>
    <t>Mouřínov - oprava pomníků obětem světových válek</t>
  </si>
  <si>
    <t>Sedlice - oprava pomníků obětem světových válek</t>
  </si>
  <si>
    <t>Dobrkovice - oprava pomníku obětem 1. světové války</t>
  </si>
  <si>
    <t>Melč - oprava pomníku obětem 1. světové války</t>
  </si>
  <si>
    <t>Praha - obnova hrobky obětí napoleonských válek a prusko-rakouské války r. 1866</t>
  </si>
  <si>
    <t>Zákupy - oprava válečného hrobu obětí 1. světové války</t>
  </si>
  <si>
    <t>Ryžoviště - oprava památníku obětem 1. světové války</t>
  </si>
  <si>
    <t>Bzová - oprava pomníku obětem 1. světové války</t>
  </si>
  <si>
    <t>Třinec - oprava památníku obětem 2. světové války</t>
  </si>
  <si>
    <t>Hříškov - oprava pomníku obětem světových válek</t>
  </si>
  <si>
    <t>Obec Horní Radechová</t>
  </si>
  <si>
    <t>Horní Radechová - přemístění a rekonstrukce pomníku obětem 1. světové války</t>
  </si>
  <si>
    <t>Veselí nad Lužnicí - oprava pomníků obětem světových válek</t>
  </si>
  <si>
    <t>Věrovany - oprava památníku obětem světových válek</t>
  </si>
  <si>
    <t>Dolní Cerekev - obnova památníku obětem světových válek</t>
  </si>
  <si>
    <t>Rataje - oprava pomníku obětem 1. světové války</t>
  </si>
  <si>
    <t>Brno - oprava pohřebiště obětí 2. světové války</t>
  </si>
  <si>
    <t>Vrchlabí - oprava  pomníku obětem prusko-rakouské války r. 1866</t>
  </si>
  <si>
    <t>Obec Lazníky</t>
  </si>
  <si>
    <t>Lazníky - oprava památníku obětem světových válek</t>
  </si>
  <si>
    <t>Měrotín - oprava válečného hrobu obětí 1. světové války</t>
  </si>
  <si>
    <t>Klášter Hradiště nad Jizerou - oprava památníku obětem světových válek</t>
  </si>
  <si>
    <t>Jablunkov - oprava památníku obětem 2. světové války</t>
  </si>
  <si>
    <t>Chudčice - rekonstrukce pomníku obětem světových válek</t>
  </si>
  <si>
    <t>Jindřichovice pod Smrkem - oprava pomníku obětem 2. světové války</t>
  </si>
  <si>
    <t>Česká Skalice - oprava válečných hrobů a pomníků obětem prusko-rakouské války r. 1866 - III. etapa</t>
  </si>
  <si>
    <t>Štarnov - oprava pomníků obětem světových válek</t>
  </si>
  <si>
    <t>Velká Bíteš - oprava pomníku obětem světových válek</t>
  </si>
  <si>
    <t>Praha-Zbraslav - oprava válečného hrobu obětí 2. světové války</t>
  </si>
  <si>
    <t>Moravské Knínice - oprava památníku obětem 2. světové války</t>
  </si>
  <si>
    <t>Olešná - oprava válečného hrobu a pomníku obětem světových válek</t>
  </si>
  <si>
    <t xml:space="preserve">Dolní Kralovice - oprava pomníku obětem 1. světové války </t>
  </si>
  <si>
    <t>Račice - obnova pomníku obětem světových válek</t>
  </si>
  <si>
    <t>Hradištko - rozšíření pomníku obětem 2. světové války</t>
  </si>
  <si>
    <t>Vřesník - oprava pomníku obětem 1. světové války</t>
  </si>
  <si>
    <t>Brandýsek - restaurování památníku obětem 1. světové války</t>
  </si>
  <si>
    <t>Tuřice - oprava památníku obětem 1. světové války</t>
  </si>
  <si>
    <t>Kotvrdovice - oprava pomníku obětem 1. světové války</t>
  </si>
  <si>
    <t>Počenice-Tetětice - oprava pomníků obětem světových válek</t>
  </si>
  <si>
    <t>Blšany u Loun - oprava pomníku obětem světových válek</t>
  </si>
  <si>
    <t>Praha-Královice - oprava pomníku obětem 1. světové války</t>
  </si>
  <si>
    <t>Manětín - obnova pamětních desek obětem světových válek</t>
  </si>
  <si>
    <t>Obec Hrádek</t>
  </si>
  <si>
    <t>Velké Karlovice - oprava válečného hrobu obětí 2. světové války</t>
  </si>
  <si>
    <t>Jilemnice –  oprava válečných hrobů a pomníků obětem světových válek</t>
  </si>
  <si>
    <t>Brandýsek - restaurování válečného hrobu obětí 2. světové války</t>
  </si>
  <si>
    <t>Vážany - rekonstrukce pomníku obětem 1. světové války</t>
  </si>
  <si>
    <t>Dětřichov u Moravské Třebové - rekonstrukce pomníku obětem 2. světové války</t>
  </si>
  <si>
    <t>Stará Voda - obnova pomníku obětem 1. světové války</t>
  </si>
  <si>
    <t xml:space="preserve">Opava - oprava válečného hrobu oběti 1. světové války </t>
  </si>
  <si>
    <t>107D291002501</t>
  </si>
  <si>
    <t>107D291002502</t>
  </si>
  <si>
    <t>107D291002503</t>
  </si>
  <si>
    <t>107D291002504</t>
  </si>
  <si>
    <t>107D291002505</t>
  </si>
  <si>
    <t>107D291002506</t>
  </si>
  <si>
    <t>107D291002507</t>
  </si>
  <si>
    <t>107D291002508</t>
  </si>
  <si>
    <t>107D291002509</t>
  </si>
  <si>
    <t>107D291002510</t>
  </si>
  <si>
    <t>107D291002511</t>
  </si>
  <si>
    <t>107D291002512</t>
  </si>
  <si>
    <t>107D291002513</t>
  </si>
  <si>
    <t>107D291002514</t>
  </si>
  <si>
    <t>107D291002515</t>
  </si>
  <si>
    <t>107D291002516</t>
  </si>
  <si>
    <t>107D291002517</t>
  </si>
  <si>
    <t>107D291002518</t>
  </si>
  <si>
    <t>107D291002519</t>
  </si>
  <si>
    <t>107D291002520</t>
  </si>
  <si>
    <t>107D291002521</t>
  </si>
  <si>
    <t>107D291002522</t>
  </si>
  <si>
    <t>107D291002523</t>
  </si>
  <si>
    <t>107D291002524</t>
  </si>
  <si>
    <t>107D291002525</t>
  </si>
  <si>
    <t>107D291002526</t>
  </si>
  <si>
    <t>107D291002527</t>
  </si>
  <si>
    <t>107D291002528</t>
  </si>
  <si>
    <t>107D291002529</t>
  </si>
  <si>
    <t>107D291002530</t>
  </si>
  <si>
    <t>107D291002531</t>
  </si>
  <si>
    <t>107D291002532</t>
  </si>
  <si>
    <t>107D291002533</t>
  </si>
  <si>
    <t>107D291002534</t>
  </si>
  <si>
    <t>107D291002535</t>
  </si>
  <si>
    <t>107D291002536</t>
  </si>
  <si>
    <t>107D291002537</t>
  </si>
  <si>
    <t>107D291002538</t>
  </si>
  <si>
    <t>107D291002539</t>
  </si>
  <si>
    <t>107D291002540</t>
  </si>
  <si>
    <t>107D291002541</t>
  </si>
  <si>
    <t>107D291002542</t>
  </si>
  <si>
    <t>107D291002543</t>
  </si>
  <si>
    <t>107D291002544</t>
  </si>
  <si>
    <t>107D291002545</t>
  </si>
  <si>
    <t>107D291002546</t>
  </si>
  <si>
    <t>107D291002547</t>
  </si>
  <si>
    <t>107D291002548</t>
  </si>
  <si>
    <t>107D291002549</t>
  </si>
  <si>
    <t>107D291002550</t>
  </si>
  <si>
    <t>107D291002551</t>
  </si>
  <si>
    <t>107D291002552</t>
  </si>
  <si>
    <t>107D291002553</t>
  </si>
  <si>
    <t>107D291002554</t>
  </si>
  <si>
    <t>107D291002555</t>
  </si>
  <si>
    <t>107D291002556</t>
  </si>
  <si>
    <t>VH</t>
  </si>
  <si>
    <t>PM</t>
  </si>
  <si>
    <t>investice</t>
  </si>
  <si>
    <t>neinvestice</t>
  </si>
  <si>
    <t>Způsobilé výdaje</t>
  </si>
  <si>
    <t>Vlastní zdroje</t>
  </si>
  <si>
    <t xml:space="preserve">Žádosti o dotace na péči o válečné hroby seřazené podle dosaženého bodového hodnocení - na rok 2025 </t>
  </si>
  <si>
    <t>Zamítnuté žádosti z důvodu nedostatku finančních prostředků</t>
  </si>
  <si>
    <t>Žádosti k realizaci</t>
  </si>
  <si>
    <t>Obec Dětřichov u Moravské Třebové</t>
  </si>
  <si>
    <t>Požadavek na dotaci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</si>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</sst>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[$-10405]#,##0\ &quot;Kč&quot;"/>
    <numFmt numFmtId="165" formatCode="[$-10405]#,##0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 Narrow"/>
      <family val="2"/>
      <charset val="238"/>
    </font>
    <font>
      <sz val="11"/>
      <color rgb="FF000000"/>
      <name val="Calibri"/>
      <family val="2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Calibri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3" fillId="0" borderId="0"/>
  </cellStyleXfs>
  <cellXfs count="140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/>
    <xf numFmtId="165" fontId="17" fillId="0" borderId="3" xfId="1" applyNumberFormat="1" applyFont="1" applyFill="1" applyBorder="1" applyAlignment="1">
      <alignment horizontal="center" vertical="center" wrapText="1" readingOrder="1"/>
    </xf>
    <xf numFmtId="0" fontId="17" fillId="0" borderId="2" xfId="1" applyNumberFormat="1" applyFont="1" applyFill="1" applyBorder="1" applyAlignment="1">
      <alignment horizontal="center" vertical="center" wrapText="1" readingOrder="1"/>
    </xf>
    <xf numFmtId="0" fontId="17" fillId="0" borderId="2" xfId="1" applyNumberFormat="1" applyFont="1" applyFill="1" applyBorder="1" applyAlignment="1">
      <alignment vertical="center" wrapText="1" readingOrder="1"/>
    </xf>
    <xf numFmtId="0" fontId="17" fillId="0" borderId="12" xfId="1" applyNumberFormat="1" applyFont="1" applyFill="1" applyBorder="1" applyAlignment="1">
      <alignment vertical="center" wrapText="1" readingOrder="1"/>
    </xf>
    <xf numFmtId="0" fontId="17" fillId="3" borderId="2" xfId="1" applyNumberFormat="1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65" fontId="17" fillId="0" borderId="5" xfId="1" applyNumberFormat="1" applyFont="1" applyFill="1" applyBorder="1" applyAlignment="1">
      <alignment horizontal="center" vertical="center" wrapText="1" readingOrder="1"/>
    </xf>
    <xf numFmtId="0" fontId="17" fillId="0" borderId="1" xfId="1" applyNumberFormat="1" applyFont="1" applyFill="1" applyBorder="1" applyAlignment="1">
      <alignment horizontal="center" vertical="center" wrapText="1" readingOrder="1"/>
    </xf>
    <xf numFmtId="0" fontId="17" fillId="0" borderId="1" xfId="1" applyNumberFormat="1" applyFont="1" applyFill="1" applyBorder="1" applyAlignment="1">
      <alignment vertical="center" wrapText="1" readingOrder="1"/>
    </xf>
    <xf numFmtId="0" fontId="17" fillId="0" borderId="11" xfId="1" applyNumberFormat="1" applyFont="1" applyFill="1" applyBorder="1" applyAlignment="1">
      <alignment vertical="center" wrapText="1" readingOrder="1"/>
    </xf>
    <xf numFmtId="0" fontId="17" fillId="3" borderId="1" xfId="1" applyNumberFormat="1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0" fontId="17" fillId="0" borderId="1" xfId="1" applyNumberFormat="1" applyFont="1" applyFill="1" applyBorder="1" applyAlignment="1">
      <alignment horizontal="left" vertical="center" wrapText="1" readingOrder="1"/>
    </xf>
    <xf numFmtId="0" fontId="12" fillId="2" borderId="1" xfId="1" applyNumberFormat="1" applyFont="1" applyFill="1" applyBorder="1" applyAlignment="1">
      <alignment horizontal="left" vertical="center" wrapText="1" readingOrder="1"/>
    </xf>
    <xf numFmtId="0" fontId="17" fillId="2" borderId="1" xfId="1" applyNumberFormat="1" applyFont="1" applyFill="1" applyBorder="1" applyAlignment="1">
      <alignment horizontal="left" vertical="center" wrapText="1" readingOrder="1"/>
    </xf>
    <xf numFmtId="165" fontId="17" fillId="0" borderId="13" xfId="1" applyNumberFormat="1" applyFont="1" applyFill="1" applyBorder="1" applyAlignment="1">
      <alignment horizontal="center" vertical="center" wrapText="1" readingOrder="1"/>
    </xf>
    <xf numFmtId="0" fontId="17" fillId="0" borderId="14" xfId="1" applyNumberFormat="1" applyFont="1" applyFill="1" applyBorder="1" applyAlignment="1">
      <alignment horizontal="center" vertical="center" wrapText="1" readingOrder="1"/>
    </xf>
    <xf numFmtId="0" fontId="17" fillId="0" borderId="14" xfId="1" applyNumberFormat="1" applyFont="1" applyFill="1" applyBorder="1" applyAlignment="1">
      <alignment vertical="center" wrapText="1" readingOrder="1"/>
    </xf>
    <xf numFmtId="0" fontId="17" fillId="0" borderId="15" xfId="1" applyNumberFormat="1" applyFont="1" applyFill="1" applyBorder="1" applyAlignment="1">
      <alignment vertical="center" wrapText="1" readingOrder="1"/>
    </xf>
    <xf numFmtId="0" fontId="17" fillId="3" borderId="14" xfId="1" applyNumberFormat="1" applyFont="1" applyFill="1" applyBorder="1" applyAlignment="1">
      <alignment horizontal="left" vertical="center" wrapText="1" readingOrder="1"/>
    </xf>
    <xf numFmtId="0" fontId="5" fillId="0" borderId="8" xfId="0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horizontal="center" vertical="center" wrapText="1" readingOrder="1"/>
    </xf>
    <xf numFmtId="0" fontId="17" fillId="0" borderId="0" xfId="1" applyNumberFormat="1" applyFont="1" applyFill="1" applyBorder="1" applyAlignment="1">
      <alignment horizontal="center" vertical="center" wrapText="1" readingOrder="1"/>
    </xf>
    <xf numFmtId="0" fontId="17" fillId="0" borderId="0" xfId="1" applyNumberFormat="1" applyFont="1" applyFill="1" applyBorder="1" applyAlignment="1">
      <alignment vertical="center" wrapText="1" readingOrder="1"/>
    </xf>
    <xf numFmtId="0" fontId="17" fillId="0" borderId="0" xfId="1" applyNumberFormat="1" applyFont="1" applyFill="1" applyBorder="1" applyAlignment="1">
      <alignment horizontal="left" vertical="center" wrapText="1" readingOrder="1"/>
    </xf>
    <xf numFmtId="165" fontId="17" fillId="0" borderId="0" xfId="1" applyNumberFormat="1" applyFont="1" applyFill="1" applyBorder="1" applyAlignment="1">
      <alignment horizontal="right" vertical="center" wrapText="1" readingOrder="1"/>
    </xf>
    <xf numFmtId="165" fontId="17" fillId="0" borderId="0" xfId="1" applyNumberFormat="1" applyFont="1" applyFill="1" applyBorder="1" applyAlignment="1">
      <alignment vertical="center" wrapText="1" readingOrder="1"/>
    </xf>
    <xf numFmtId="165" fontId="17" fillId="0" borderId="1" xfId="1" applyNumberFormat="1" applyFont="1" applyFill="1" applyBorder="1" applyAlignment="1">
      <alignment horizontal="center" vertical="center" wrapText="1" readingOrder="1"/>
    </xf>
    <xf numFmtId="165" fontId="17" fillId="0" borderId="1" xfId="1" applyNumberFormat="1" applyFont="1" applyFill="1" applyBorder="1" applyAlignment="1">
      <alignment horizontal="right" vertical="center" wrapText="1" readingOrder="1"/>
    </xf>
    <xf numFmtId="165" fontId="17" fillId="0" borderId="12" xfId="1" applyNumberFormat="1" applyFont="1" applyFill="1" applyBorder="1" applyAlignment="1">
      <alignment horizontal="right" vertical="center" wrapText="1" readingOrder="1"/>
    </xf>
    <xf numFmtId="165" fontId="17" fillId="0" borderId="11" xfId="1" applyNumberFormat="1" applyFont="1" applyFill="1" applyBorder="1" applyAlignment="1">
      <alignment vertical="center" wrapText="1" readingOrder="1"/>
    </xf>
    <xf numFmtId="165" fontId="17" fillId="0" borderId="21" xfId="1" applyNumberFormat="1" applyFont="1" applyFill="1" applyBorder="1" applyAlignment="1">
      <alignment vertical="center" wrapText="1" readingOrder="1"/>
    </xf>
    <xf numFmtId="165" fontId="17" fillId="0" borderId="11" xfId="1" applyNumberFormat="1" applyFont="1" applyFill="1" applyBorder="1" applyAlignment="1">
      <alignment horizontal="right" vertical="center" wrapText="1" readingOrder="1"/>
    </xf>
    <xf numFmtId="165" fontId="17" fillId="0" borderId="7" xfId="1" applyNumberFormat="1" applyFont="1" applyFill="1" applyBorder="1" applyAlignment="1">
      <alignment horizontal="center" vertical="center" wrapText="1" readingOrder="1"/>
    </xf>
    <xf numFmtId="0" fontId="17" fillId="0" borderId="8" xfId="1" applyNumberFormat="1" applyFont="1" applyFill="1" applyBorder="1" applyAlignment="1">
      <alignment horizontal="center" vertical="center" wrapText="1" readingOrder="1"/>
    </xf>
    <xf numFmtId="0" fontId="17" fillId="0" borderId="8" xfId="1" applyNumberFormat="1" applyFont="1" applyFill="1" applyBorder="1" applyAlignment="1">
      <alignment vertical="center" wrapText="1" readingOrder="1"/>
    </xf>
    <xf numFmtId="0" fontId="17" fillId="0" borderId="10" xfId="1" applyNumberFormat="1" applyFont="1" applyFill="1" applyBorder="1" applyAlignment="1">
      <alignment vertical="center" wrapText="1" readingOrder="1"/>
    </xf>
    <xf numFmtId="0" fontId="17" fillId="0" borderId="8" xfId="1" applyNumberFormat="1" applyFont="1" applyFill="1" applyBorder="1" applyAlignment="1">
      <alignment horizontal="left" vertical="center" wrapText="1" readingOrder="1"/>
    </xf>
    <xf numFmtId="165" fontId="17" fillId="0" borderId="8" xfId="1" applyNumberFormat="1" applyFont="1" applyFill="1" applyBorder="1" applyAlignment="1">
      <alignment horizontal="center" vertical="center" wrapText="1" readingOrder="1"/>
    </xf>
    <xf numFmtId="165" fontId="17" fillId="0" borderId="8" xfId="1" applyNumberFormat="1" applyFont="1" applyFill="1" applyBorder="1" applyAlignment="1">
      <alignment horizontal="right" vertical="center" wrapText="1" readingOrder="1"/>
    </xf>
    <xf numFmtId="165" fontId="17" fillId="0" borderId="10" xfId="1" applyNumberFormat="1" applyFont="1" applyFill="1" applyBorder="1" applyAlignment="1">
      <alignment horizontal="right" vertical="center" wrapText="1" readingOrder="1"/>
    </xf>
    <xf numFmtId="165" fontId="17" fillId="0" borderId="10" xfId="1" applyNumberFormat="1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17" fillId="0" borderId="1" xfId="1" applyNumberFormat="1" applyFont="1" applyFill="1" applyBorder="1" applyAlignment="1">
      <alignment vertical="center" wrapText="1" readingOrder="1"/>
    </xf>
    <xf numFmtId="0" fontId="5" fillId="0" borderId="1" xfId="1" applyNumberFormat="1" applyFont="1" applyFill="1" applyBorder="1" applyAlignment="1">
      <alignment vertical="center" wrapText="1"/>
    </xf>
    <xf numFmtId="0" fontId="17" fillId="0" borderId="8" xfId="1" applyNumberFormat="1" applyFont="1" applyFill="1" applyBorder="1" applyAlignment="1">
      <alignment vertical="center" wrapText="1" readingOrder="1"/>
    </xf>
    <xf numFmtId="0" fontId="5" fillId="0" borderId="8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vertical="center"/>
    </xf>
    <xf numFmtId="0" fontId="17" fillId="0" borderId="14" xfId="1" applyNumberFormat="1" applyFont="1" applyFill="1" applyBorder="1" applyAlignment="1">
      <alignment vertical="center" wrapText="1" readingOrder="1"/>
    </xf>
    <xf numFmtId="0" fontId="5" fillId="0" borderId="14" xfId="1" applyNumberFormat="1" applyFont="1" applyFill="1" applyBorder="1" applyAlignment="1">
      <alignment vertical="center" wrapText="1"/>
    </xf>
    <xf numFmtId="0" fontId="17" fillId="0" borderId="21" xfId="1" applyNumberFormat="1" applyFont="1" applyFill="1" applyBorder="1" applyAlignment="1">
      <alignment horizontal="center" vertical="center" wrapText="1" readingOrder="1"/>
    </xf>
    <xf numFmtId="0" fontId="17" fillId="0" borderId="2" xfId="1" applyNumberFormat="1" applyFont="1" applyFill="1" applyBorder="1" applyAlignment="1">
      <alignment vertical="center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5" fillId="0" borderId="0" xfId="0" applyFont="1" applyFill="1" applyBorder="1"/>
    <xf numFmtId="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22" xfId="1" applyNumberFormat="1" applyFont="1" applyFill="1" applyBorder="1" applyAlignment="1">
      <alignment horizontal="center" vertical="center" wrapText="1" readingOrder="1"/>
    </xf>
    <xf numFmtId="0" fontId="16" fillId="0" borderId="16" xfId="0" applyFont="1" applyFill="1" applyBorder="1" applyAlignment="1">
      <alignment wrapText="1" readingOrder="1"/>
    </xf>
    <xf numFmtId="0" fontId="16" fillId="0" borderId="17" xfId="0" applyFont="1" applyFill="1" applyBorder="1" applyAlignment="1"/>
    <xf numFmtId="165" fontId="7" fillId="0" borderId="0" xfId="1" applyNumberFormat="1" applyFont="1" applyFill="1" applyBorder="1" applyAlignment="1">
      <alignment vertical="center" wrapText="1" readingOrder="1"/>
    </xf>
    <xf numFmtId="0" fontId="4" fillId="0" borderId="0" xfId="0" applyFont="1" applyFill="1" applyBorder="1" applyAlignment="1">
      <alignment vertical="center" wrapText="1"/>
    </xf>
    <xf numFmtId="165" fontId="8" fillId="0" borderId="0" xfId="1" applyNumberFormat="1" applyFont="1" applyFill="1" applyBorder="1" applyAlignment="1">
      <alignment vertical="center" wrapText="1" readingOrder="1"/>
    </xf>
    <xf numFmtId="0" fontId="14" fillId="0" borderId="0" xfId="0" applyFont="1" applyFill="1" applyBorder="1" applyAlignment="1">
      <alignment vertical="center" wrapText="1"/>
    </xf>
    <xf numFmtId="0" fontId="13" fillId="0" borderId="25" xfId="1" applyNumberFormat="1" applyFont="1" applyFill="1" applyBorder="1" applyAlignment="1">
      <alignment vertical="center" wrapText="1" readingOrder="1"/>
    </xf>
    <xf numFmtId="0" fontId="13" fillId="0" borderId="23" xfId="1" applyNumberFormat="1" applyFont="1" applyFill="1" applyBorder="1" applyAlignment="1">
      <alignment vertical="center" wrapText="1" readingOrder="1"/>
    </xf>
    <xf numFmtId="6" fontId="6" fillId="0" borderId="34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6" fontId="6" fillId="0" borderId="38" xfId="0" applyNumberFormat="1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7" fillId="5" borderId="3" xfId="1" applyNumberFormat="1" applyFont="1" applyFill="1" applyBorder="1" applyAlignment="1">
      <alignment horizontal="center" vertical="center" wrapText="1" readingOrder="1"/>
    </xf>
    <xf numFmtId="0" fontId="17" fillId="5" borderId="2" xfId="1" applyNumberFormat="1" applyFont="1" applyFill="1" applyBorder="1" applyAlignment="1">
      <alignment horizontal="center" vertical="center" wrapText="1" readingOrder="1"/>
    </xf>
    <xf numFmtId="0" fontId="5" fillId="4" borderId="2" xfId="1" applyNumberFormat="1" applyFont="1" applyFill="1" applyBorder="1" applyAlignment="1">
      <alignment horizontal="center" vertical="center" wrapText="1"/>
    </xf>
    <xf numFmtId="0" fontId="17" fillId="5" borderId="32" xfId="1" applyNumberFormat="1" applyFont="1" applyFill="1" applyBorder="1" applyAlignment="1">
      <alignment horizontal="center" vertical="center" wrapText="1" readingOrder="1"/>
    </xf>
    <xf numFmtId="0" fontId="5" fillId="4" borderId="7" xfId="0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center" vertical="center" wrapText="1"/>
    </xf>
    <xf numFmtId="0" fontId="17" fillId="5" borderId="8" xfId="1" applyNumberFormat="1" applyFont="1" applyFill="1" applyBorder="1" applyAlignment="1">
      <alignment horizontal="center" vertical="center" wrapText="1" readingOrder="1"/>
    </xf>
    <xf numFmtId="0" fontId="17" fillId="5" borderId="33" xfId="1" applyNumberFormat="1" applyFont="1" applyFill="1" applyBorder="1" applyAlignment="1">
      <alignment horizontal="center" vertical="center" wrapText="1" readingOrder="1"/>
    </xf>
    <xf numFmtId="0" fontId="17" fillId="5" borderId="40" xfId="1" applyNumberFormat="1" applyFont="1" applyFill="1" applyBorder="1" applyAlignment="1">
      <alignment horizontal="center" vertical="center" wrapText="1" readingOrder="1"/>
    </xf>
    <xf numFmtId="0" fontId="5" fillId="4" borderId="12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0" fontId="17" fillId="6" borderId="46" xfId="1" applyNumberFormat="1" applyFont="1" applyFill="1" applyBorder="1" applyAlignment="1">
      <alignment horizontal="center" vertical="center" wrapText="1" readingOrder="1"/>
    </xf>
    <xf numFmtId="0" fontId="17" fillId="6" borderId="32" xfId="1" applyNumberFormat="1" applyFont="1" applyFill="1" applyBorder="1" applyAlignment="1">
      <alignment horizontal="center" vertical="center" wrapText="1" readingOrder="1"/>
    </xf>
    <xf numFmtId="0" fontId="17" fillId="6" borderId="44" xfId="1" applyNumberFormat="1" applyFont="1" applyFill="1" applyBorder="1" applyAlignment="1">
      <alignment horizontal="center" vertical="center" wrapText="1" readingOrder="1"/>
    </xf>
    <xf numFmtId="0" fontId="17" fillId="6" borderId="45" xfId="1" applyNumberFormat="1" applyFont="1" applyFill="1" applyBorder="1" applyAlignment="1">
      <alignment horizontal="center" vertical="center" wrapText="1" readingOrder="1"/>
    </xf>
    <xf numFmtId="0" fontId="17" fillId="6" borderId="12" xfId="1" applyNumberFormat="1" applyFont="1" applyFill="1" applyBorder="1" applyAlignment="1">
      <alignment horizontal="center" vertical="center" wrapText="1" readingOrder="1"/>
    </xf>
    <xf numFmtId="0" fontId="17" fillId="6" borderId="41" xfId="1" applyNumberFormat="1" applyFont="1" applyFill="1" applyBorder="1" applyAlignment="1">
      <alignment horizontal="center" vertical="center" wrapText="1" readingOrder="1"/>
    </xf>
    <xf numFmtId="0" fontId="17" fillId="6" borderId="42" xfId="1" applyNumberFormat="1" applyFont="1" applyFill="1" applyBorder="1" applyAlignment="1">
      <alignment horizontal="center" vertical="center" wrapText="1" readingOrder="1"/>
    </xf>
    <xf numFmtId="0" fontId="17" fillId="6" borderId="47" xfId="1" applyNumberFormat="1" applyFont="1" applyFill="1" applyBorder="1" applyAlignment="1">
      <alignment horizontal="center" vertical="center" wrapText="1" readingOrder="1"/>
    </xf>
    <xf numFmtId="0" fontId="17" fillId="6" borderId="33" xfId="1" applyNumberFormat="1" applyFont="1" applyFill="1" applyBorder="1" applyAlignment="1">
      <alignment horizontal="center" vertical="center" wrapText="1" readingOrder="1"/>
    </xf>
    <xf numFmtId="0" fontId="17" fillId="6" borderId="29" xfId="1" applyNumberFormat="1" applyFont="1" applyFill="1" applyBorder="1" applyAlignment="1">
      <alignment horizontal="center" vertical="center" wrapText="1" readingOrder="1"/>
    </xf>
    <xf numFmtId="0" fontId="17" fillId="6" borderId="30" xfId="1" applyNumberFormat="1" applyFont="1" applyFill="1" applyBorder="1" applyAlignment="1">
      <alignment horizontal="center" vertical="center" wrapText="1" readingOrder="1"/>
    </xf>
    <xf numFmtId="0" fontId="17" fillId="6" borderId="8" xfId="1" applyNumberFormat="1" applyFont="1" applyFill="1" applyBorder="1" applyAlignment="1">
      <alignment horizontal="center" vertical="center" wrapText="1" readingOrder="1"/>
    </xf>
    <xf numFmtId="0" fontId="17" fillId="6" borderId="43" xfId="1" applyNumberFormat="1" applyFont="1" applyFill="1" applyBorder="1" applyAlignment="1">
      <alignment horizontal="center" vertical="center" wrapText="1" readingOrder="1"/>
    </xf>
    <xf numFmtId="165" fontId="17" fillId="0" borderId="2" xfId="1" applyNumberFormat="1" applyFont="1" applyFill="1" applyBorder="1" applyAlignment="1">
      <alignment horizontal="center" vertical="center" wrapText="1" readingOrder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165" fontId="17" fillId="0" borderId="2" xfId="1" applyNumberFormat="1" applyFont="1" applyFill="1" applyBorder="1" applyAlignment="1">
      <alignment vertical="center" wrapText="1" readingOrder="1"/>
    </xf>
    <xf numFmtId="165" fontId="17" fillId="0" borderId="1" xfId="1" applyNumberFormat="1" applyFont="1" applyFill="1" applyBorder="1" applyAlignment="1">
      <alignment vertical="center" wrapText="1" readingOrder="1"/>
    </xf>
    <xf numFmtId="165" fontId="12" fillId="0" borderId="1" xfId="1" applyNumberFormat="1" applyFont="1" applyFill="1" applyBorder="1" applyAlignment="1">
      <alignment horizontal="center" vertical="center" wrapText="1" readingOrder="1"/>
    </xf>
    <xf numFmtId="165" fontId="12" fillId="0" borderId="1" xfId="1" applyNumberFormat="1" applyFont="1" applyFill="1" applyBorder="1" applyAlignment="1">
      <alignment horizontal="right" vertical="center" wrapText="1" readingOrder="1"/>
    </xf>
    <xf numFmtId="165" fontId="12" fillId="0" borderId="11" xfId="1" applyNumberFormat="1" applyFont="1" applyFill="1" applyBorder="1" applyAlignment="1">
      <alignment horizontal="right" vertical="center" wrapText="1" readingOrder="1"/>
    </xf>
    <xf numFmtId="165" fontId="12" fillId="0" borderId="1" xfId="1" applyNumberFormat="1" applyFont="1" applyFill="1" applyBorder="1" applyAlignment="1">
      <alignment vertical="center" wrapText="1" readingOrder="1"/>
    </xf>
    <xf numFmtId="165" fontId="17" fillId="0" borderId="14" xfId="1" applyNumberFormat="1" applyFont="1" applyFill="1" applyBorder="1" applyAlignment="1">
      <alignment horizontal="center" vertical="center" wrapText="1" readingOrder="1"/>
    </xf>
    <xf numFmtId="165" fontId="17" fillId="0" borderId="14" xfId="1" applyNumberFormat="1" applyFont="1" applyFill="1" applyBorder="1" applyAlignment="1">
      <alignment horizontal="right" vertical="center" wrapText="1" readingOrder="1"/>
    </xf>
    <xf numFmtId="165" fontId="17" fillId="0" borderId="14" xfId="1" applyNumberFormat="1" applyFont="1" applyFill="1" applyBorder="1" applyAlignment="1">
      <alignment vertical="center" wrapText="1" readingOrder="1"/>
    </xf>
    <xf numFmtId="6" fontId="11" fillId="7" borderId="36" xfId="0" applyNumberFormat="1" applyFont="1" applyFill="1" applyBorder="1" applyAlignment="1">
      <alignment vertical="center"/>
    </xf>
    <xf numFmtId="0" fontId="1" fillId="7" borderId="37" xfId="0" applyFont="1" applyFill="1" applyBorder="1" applyAlignment="1">
      <alignment vertical="center"/>
    </xf>
    <xf numFmtId="165" fontId="7" fillId="7" borderId="18" xfId="1" applyNumberFormat="1" applyFont="1" applyFill="1" applyBorder="1" applyAlignment="1">
      <alignment horizontal="center" vertical="center" wrapText="1" readingOrder="1"/>
    </xf>
    <xf numFmtId="0" fontId="4" fillId="7" borderId="18" xfId="0" applyFont="1" applyFill="1" applyBorder="1" applyAlignment="1">
      <alignment horizontal="center" vertical="center" wrapText="1" readingOrder="1"/>
    </xf>
    <xf numFmtId="165" fontId="4" fillId="7" borderId="20" xfId="0" applyNumberFormat="1" applyFont="1" applyFill="1" applyBorder="1" applyAlignment="1">
      <alignment vertical="center"/>
    </xf>
    <xf numFmtId="0" fontId="4" fillId="7" borderId="19" xfId="0" applyFont="1" applyFill="1" applyBorder="1" applyAlignment="1">
      <alignment horizontal="left" vertical="center"/>
    </xf>
    <xf numFmtId="0" fontId="18" fillId="7" borderId="31" xfId="0" applyFont="1" applyFill="1" applyBorder="1" applyAlignment="1">
      <alignment horizontal="left" vertical="center"/>
    </xf>
    <xf numFmtId="165" fontId="7" fillId="7" borderId="19" xfId="1" applyNumberFormat="1" applyFont="1" applyFill="1" applyBorder="1" applyAlignment="1">
      <alignment horizontal="center" vertical="center" wrapText="1" readingOrder="1"/>
    </xf>
    <xf numFmtId="165" fontId="7" fillId="7" borderId="20" xfId="1" applyNumberFormat="1" applyFont="1" applyFill="1" applyBorder="1" applyAlignment="1">
      <alignment horizontal="center" vertical="center" wrapText="1" readingOrder="1"/>
    </xf>
    <xf numFmtId="0" fontId="11" fillId="7" borderId="27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1"/>
  <sheetViews>
    <sheetView showGridLines="0" tabSelected="1" topLeftCell="A109" zoomScaleNormal="100" workbookViewId="0">
      <selection activeCell="P75" sqref="P75"/>
    </sheetView>
  </sheetViews>
  <sheetFormatPr defaultRowHeight="15" x14ac:dyDescent="0.25"/>
  <cols>
    <col min="1" max="1" width="15.140625" style="10" customWidth="1"/>
    <col min="2" max="2" width="14.42578125" style="10" customWidth="1"/>
    <col min="3" max="3" width="26" customWidth="1"/>
    <col min="4" max="4" width="4" customWidth="1"/>
    <col min="5" max="5" width="13.7109375" customWidth="1"/>
    <col min="6" max="6" width="19.28515625" customWidth="1"/>
    <col min="7" max="7" width="41.42578125" customWidth="1"/>
    <col min="8" max="8" width="7.7109375" hidden="1" customWidth="1"/>
    <col min="9" max="9" width="7.28515625" style="2" customWidth="1"/>
    <col min="10" max="10" width="6.85546875" style="2" customWidth="1"/>
    <col min="11" max="11" width="7.140625" hidden="1" customWidth="1"/>
    <col min="12" max="12" width="14" customWidth="1"/>
    <col min="13" max="13" width="14.28515625" customWidth="1"/>
    <col min="14" max="14" width="14.7109375" customWidth="1"/>
    <col min="15" max="15" width="14.28515625" customWidth="1"/>
    <col min="16" max="16" width="11.85546875" bestFit="1" customWidth="1"/>
  </cols>
  <sheetData>
    <row r="1" spans="1:22" s="3" customFormat="1" ht="37.5" customHeight="1" thickBot="1" x14ac:dyDescent="0.35">
      <c r="A1" s="75" t="s">
        <v>418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s="3" customFormat="1" ht="12" customHeight="1" thickBot="1" x14ac:dyDescent="0.35">
      <c r="A2" s="8"/>
      <c r="B2" s="8"/>
      <c r="I2" s="5"/>
      <c r="J2" s="5"/>
    </row>
    <row r="3" spans="1:22" s="3" customFormat="1" ht="22.5" customHeight="1" thickBot="1" x14ac:dyDescent="0.35">
      <c r="A3" s="72"/>
      <c r="B3" s="72"/>
      <c r="C3" s="72"/>
      <c r="D3" s="72"/>
      <c r="I3" s="136" t="s">
        <v>254</v>
      </c>
      <c r="J3" s="137"/>
      <c r="K3" s="137"/>
      <c r="L3" s="137"/>
      <c r="M3" s="137"/>
      <c r="N3" s="127">
        <v>12298190</v>
      </c>
      <c r="O3" s="128"/>
      <c r="R3" s="6"/>
      <c r="S3" s="6"/>
      <c r="T3" s="6"/>
      <c r="U3" s="73"/>
      <c r="V3" s="74"/>
    </row>
    <row r="4" spans="1:22" s="3" customFormat="1" ht="15" customHeight="1" x14ac:dyDescent="0.3">
      <c r="A4" s="8"/>
      <c r="B4" s="8"/>
      <c r="I4" s="83" t="s">
        <v>0</v>
      </c>
      <c r="J4" s="85"/>
      <c r="K4" s="85"/>
      <c r="L4" s="85"/>
      <c r="M4" s="85"/>
      <c r="N4" s="88">
        <v>39747494</v>
      </c>
      <c r="O4" s="89"/>
      <c r="R4" s="65"/>
      <c r="S4" s="66"/>
      <c r="T4" s="66"/>
      <c r="U4" s="66"/>
      <c r="V4" s="66"/>
    </row>
    <row r="5" spans="1:22" s="3" customFormat="1" ht="15" customHeight="1" thickBot="1" x14ac:dyDescent="0.35">
      <c r="A5" s="8"/>
      <c r="B5" s="8"/>
      <c r="I5" s="82" t="s">
        <v>1</v>
      </c>
      <c r="J5" s="86"/>
      <c r="K5" s="86"/>
      <c r="L5" s="86"/>
      <c r="M5" s="86"/>
      <c r="N5" s="84">
        <v>-27449304</v>
      </c>
      <c r="O5" s="87"/>
      <c r="R5" s="65"/>
      <c r="S5" s="66"/>
      <c r="T5" s="66"/>
      <c r="U5" s="66"/>
      <c r="V5" s="66"/>
    </row>
    <row r="6" spans="1:22" s="3" customFormat="1" ht="12.75" customHeight="1" x14ac:dyDescent="0.3">
      <c r="A6" s="80" t="s">
        <v>420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22" s="1" customFormat="1" ht="8.25" customHeight="1" thickBot="1" x14ac:dyDescent="0.3">
      <c r="A7" s="9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2" s="3" customFormat="1" ht="16.5" customHeight="1" x14ac:dyDescent="0.3">
      <c r="A8" s="90" t="s">
        <v>2</v>
      </c>
      <c r="B8" s="91" t="s">
        <v>3</v>
      </c>
      <c r="C8" s="91" t="s">
        <v>4</v>
      </c>
      <c r="D8" s="91" t="s">
        <v>5</v>
      </c>
      <c r="E8" s="92"/>
      <c r="F8" s="91" t="s">
        <v>6</v>
      </c>
      <c r="G8" s="91" t="s">
        <v>7</v>
      </c>
      <c r="H8" s="91" t="s">
        <v>8</v>
      </c>
      <c r="I8" s="91" t="s">
        <v>9</v>
      </c>
      <c r="J8" s="92"/>
      <c r="K8" s="93" t="s">
        <v>10</v>
      </c>
      <c r="L8" s="91" t="s">
        <v>416</v>
      </c>
      <c r="M8" s="100" t="s">
        <v>422</v>
      </c>
      <c r="N8" s="101"/>
      <c r="O8" s="91" t="s">
        <v>417</v>
      </c>
    </row>
    <row r="9" spans="1:22" s="3" customFormat="1" ht="17.25" thickBot="1" x14ac:dyDescent="0.35">
      <c r="A9" s="94"/>
      <c r="B9" s="95"/>
      <c r="C9" s="95"/>
      <c r="D9" s="96"/>
      <c r="E9" s="96"/>
      <c r="F9" s="96"/>
      <c r="G9" s="95"/>
      <c r="H9" s="95"/>
      <c r="I9" s="97" t="s">
        <v>412</v>
      </c>
      <c r="J9" s="97" t="s">
        <v>413</v>
      </c>
      <c r="K9" s="98"/>
      <c r="L9" s="96"/>
      <c r="M9" s="99" t="s">
        <v>414</v>
      </c>
      <c r="N9" s="99" t="s">
        <v>415</v>
      </c>
      <c r="O9" s="95"/>
    </row>
    <row r="10" spans="1:22" s="3" customFormat="1" ht="33" x14ac:dyDescent="0.3">
      <c r="A10" s="14" t="s">
        <v>356</v>
      </c>
      <c r="B10" s="15" t="s">
        <v>12</v>
      </c>
      <c r="C10" s="16" t="s">
        <v>13</v>
      </c>
      <c r="D10" s="70" t="s">
        <v>14</v>
      </c>
      <c r="E10" s="71"/>
      <c r="F10" s="17" t="s">
        <v>15</v>
      </c>
      <c r="G10" s="16" t="s">
        <v>259</v>
      </c>
      <c r="H10" s="18" t="s">
        <v>16</v>
      </c>
      <c r="I10" s="116">
        <v>1</v>
      </c>
      <c r="J10" s="116">
        <v>0</v>
      </c>
      <c r="K10" s="117">
        <v>118639</v>
      </c>
      <c r="L10" s="46">
        <v>118639</v>
      </c>
      <c r="M10" s="19"/>
      <c r="N10" s="118">
        <v>94911</v>
      </c>
      <c r="O10" s="20">
        <f>L10-M10-N10</f>
        <v>23728</v>
      </c>
    </row>
    <row r="11" spans="1:22" s="3" customFormat="1" ht="33" x14ac:dyDescent="0.3">
      <c r="A11" s="21" t="s">
        <v>357</v>
      </c>
      <c r="B11" s="22" t="s">
        <v>17</v>
      </c>
      <c r="C11" s="23" t="s">
        <v>18</v>
      </c>
      <c r="D11" s="61" t="s">
        <v>19</v>
      </c>
      <c r="E11" s="62"/>
      <c r="F11" s="24" t="s">
        <v>20</v>
      </c>
      <c r="G11" s="23" t="s">
        <v>344</v>
      </c>
      <c r="H11" s="25" t="s">
        <v>16</v>
      </c>
      <c r="I11" s="44">
        <v>0</v>
      </c>
      <c r="J11" s="44">
        <v>2</v>
      </c>
      <c r="K11" s="45">
        <v>204562</v>
      </c>
      <c r="L11" s="49">
        <v>204562</v>
      </c>
      <c r="M11" s="26"/>
      <c r="N11" s="119">
        <v>163649</v>
      </c>
      <c r="O11" s="27">
        <f t="shared" ref="O11:O65" si="0">L11-M11-N11</f>
        <v>40913</v>
      </c>
    </row>
    <row r="12" spans="1:22" s="3" customFormat="1" ht="33" x14ac:dyDescent="0.3">
      <c r="A12" s="21" t="s">
        <v>358</v>
      </c>
      <c r="B12" s="22" t="s">
        <v>21</v>
      </c>
      <c r="C12" s="23" t="s">
        <v>13</v>
      </c>
      <c r="D12" s="61" t="s">
        <v>14</v>
      </c>
      <c r="E12" s="62"/>
      <c r="F12" s="24" t="s">
        <v>15</v>
      </c>
      <c r="G12" s="23" t="s">
        <v>260</v>
      </c>
      <c r="H12" s="25" t="s">
        <v>16</v>
      </c>
      <c r="I12" s="44">
        <v>1</v>
      </c>
      <c r="J12" s="44">
        <v>0</v>
      </c>
      <c r="K12" s="45">
        <v>85396</v>
      </c>
      <c r="L12" s="49">
        <v>85396</v>
      </c>
      <c r="M12" s="26"/>
      <c r="N12" s="119">
        <v>68316</v>
      </c>
      <c r="O12" s="27">
        <f t="shared" si="0"/>
        <v>17080</v>
      </c>
    </row>
    <row r="13" spans="1:22" s="3" customFormat="1" ht="33" x14ac:dyDescent="0.3">
      <c r="A13" s="21" t="s">
        <v>359</v>
      </c>
      <c r="B13" s="22" t="s">
        <v>22</v>
      </c>
      <c r="C13" s="23" t="s">
        <v>23</v>
      </c>
      <c r="D13" s="61" t="s">
        <v>24</v>
      </c>
      <c r="E13" s="62"/>
      <c r="F13" s="24" t="s">
        <v>25</v>
      </c>
      <c r="G13" s="23" t="s">
        <v>336</v>
      </c>
      <c r="H13" s="25" t="s">
        <v>16</v>
      </c>
      <c r="I13" s="44">
        <v>1</v>
      </c>
      <c r="J13" s="44">
        <v>1</v>
      </c>
      <c r="K13" s="45">
        <v>130042</v>
      </c>
      <c r="L13" s="49">
        <v>118042</v>
      </c>
      <c r="M13" s="26"/>
      <c r="N13" s="119">
        <v>94433</v>
      </c>
      <c r="O13" s="27">
        <f t="shared" si="0"/>
        <v>23609</v>
      </c>
    </row>
    <row r="14" spans="1:22" s="3" customFormat="1" ht="33" x14ac:dyDescent="0.3">
      <c r="A14" s="21" t="s">
        <v>360</v>
      </c>
      <c r="B14" s="22" t="s">
        <v>26</v>
      </c>
      <c r="C14" s="23" t="s">
        <v>27</v>
      </c>
      <c r="D14" s="61" t="s">
        <v>28</v>
      </c>
      <c r="E14" s="62"/>
      <c r="F14" s="24" t="s">
        <v>29</v>
      </c>
      <c r="G14" s="23" t="s">
        <v>276</v>
      </c>
      <c r="H14" s="25" t="s">
        <v>16</v>
      </c>
      <c r="I14" s="44">
        <v>0</v>
      </c>
      <c r="J14" s="44">
        <v>2</v>
      </c>
      <c r="K14" s="45">
        <v>249890</v>
      </c>
      <c r="L14" s="49">
        <v>249890</v>
      </c>
      <c r="M14" s="26"/>
      <c r="N14" s="119">
        <v>199912</v>
      </c>
      <c r="O14" s="27">
        <f t="shared" si="0"/>
        <v>49978</v>
      </c>
    </row>
    <row r="15" spans="1:22" s="3" customFormat="1" ht="33" x14ac:dyDescent="0.3">
      <c r="A15" s="21" t="s">
        <v>361</v>
      </c>
      <c r="B15" s="22" t="s">
        <v>30</v>
      </c>
      <c r="C15" s="23" t="s">
        <v>31</v>
      </c>
      <c r="D15" s="61" t="s">
        <v>19</v>
      </c>
      <c r="E15" s="62"/>
      <c r="F15" s="24" t="s">
        <v>32</v>
      </c>
      <c r="G15" s="23" t="s">
        <v>349</v>
      </c>
      <c r="H15" s="25" t="s">
        <v>16</v>
      </c>
      <c r="I15" s="44">
        <v>1</v>
      </c>
      <c r="J15" s="44">
        <v>0</v>
      </c>
      <c r="K15" s="45">
        <v>163020</v>
      </c>
      <c r="L15" s="49">
        <v>163020</v>
      </c>
      <c r="M15" s="26"/>
      <c r="N15" s="119">
        <v>130416</v>
      </c>
      <c r="O15" s="27">
        <f t="shared" si="0"/>
        <v>32604</v>
      </c>
    </row>
    <row r="16" spans="1:22" s="3" customFormat="1" ht="33" x14ac:dyDescent="0.3">
      <c r="A16" s="21" t="s">
        <v>362</v>
      </c>
      <c r="B16" s="22" t="s">
        <v>33</v>
      </c>
      <c r="C16" s="23" t="s">
        <v>348</v>
      </c>
      <c r="D16" s="61" t="s">
        <v>34</v>
      </c>
      <c r="E16" s="62"/>
      <c r="F16" s="24" t="s">
        <v>35</v>
      </c>
      <c r="G16" s="23" t="s">
        <v>296</v>
      </c>
      <c r="H16" s="25" t="s">
        <v>16</v>
      </c>
      <c r="I16" s="44">
        <v>4</v>
      </c>
      <c r="J16" s="44">
        <v>0</v>
      </c>
      <c r="K16" s="45">
        <v>210814</v>
      </c>
      <c r="L16" s="49">
        <v>210814</v>
      </c>
      <c r="M16" s="26"/>
      <c r="N16" s="119">
        <v>168651</v>
      </c>
      <c r="O16" s="27">
        <f t="shared" si="0"/>
        <v>42163</v>
      </c>
    </row>
    <row r="17" spans="1:15" s="3" customFormat="1" ht="33" customHeight="1" x14ac:dyDescent="0.3">
      <c r="A17" s="21" t="s">
        <v>363</v>
      </c>
      <c r="B17" s="22" t="s">
        <v>36</v>
      </c>
      <c r="C17" s="23" t="s">
        <v>37</v>
      </c>
      <c r="D17" s="61" t="s">
        <v>38</v>
      </c>
      <c r="E17" s="62"/>
      <c r="F17" s="24" t="s">
        <v>39</v>
      </c>
      <c r="G17" s="23" t="s">
        <v>295</v>
      </c>
      <c r="H17" s="28" t="s">
        <v>40</v>
      </c>
      <c r="I17" s="44">
        <v>108</v>
      </c>
      <c r="J17" s="44">
        <v>1</v>
      </c>
      <c r="K17" s="45">
        <v>329378</v>
      </c>
      <c r="L17" s="49">
        <v>329378</v>
      </c>
      <c r="M17" s="119">
        <v>96606</v>
      </c>
      <c r="N17" s="119">
        <v>166896</v>
      </c>
      <c r="O17" s="27">
        <f t="shared" si="0"/>
        <v>65876</v>
      </c>
    </row>
    <row r="18" spans="1:15" s="3" customFormat="1" ht="33" x14ac:dyDescent="0.3">
      <c r="A18" s="21" t="s">
        <v>364</v>
      </c>
      <c r="B18" s="22" t="s">
        <v>41</v>
      </c>
      <c r="C18" s="23" t="s">
        <v>304</v>
      </c>
      <c r="D18" s="61" t="s">
        <v>34</v>
      </c>
      <c r="E18" s="62"/>
      <c r="F18" s="24" t="s">
        <v>42</v>
      </c>
      <c r="G18" s="23" t="s">
        <v>305</v>
      </c>
      <c r="H18" s="25" t="s">
        <v>16</v>
      </c>
      <c r="I18" s="44">
        <v>0</v>
      </c>
      <c r="J18" s="44">
        <v>1</v>
      </c>
      <c r="K18" s="45">
        <v>90145</v>
      </c>
      <c r="L18" s="49">
        <v>89116</v>
      </c>
      <c r="M18" s="26"/>
      <c r="N18" s="119">
        <v>71292</v>
      </c>
      <c r="O18" s="27">
        <f t="shared" si="0"/>
        <v>17824</v>
      </c>
    </row>
    <row r="19" spans="1:15" s="3" customFormat="1" ht="33" x14ac:dyDescent="0.3">
      <c r="A19" s="21" t="s">
        <v>365</v>
      </c>
      <c r="B19" s="22" t="s">
        <v>43</v>
      </c>
      <c r="C19" s="23" t="s">
        <v>44</v>
      </c>
      <c r="D19" s="61" t="s">
        <v>19</v>
      </c>
      <c r="E19" s="62"/>
      <c r="F19" s="24" t="s">
        <v>45</v>
      </c>
      <c r="G19" s="23" t="s">
        <v>298</v>
      </c>
      <c r="H19" s="25" t="s">
        <v>16</v>
      </c>
      <c r="I19" s="44">
        <v>0</v>
      </c>
      <c r="J19" s="44">
        <v>1</v>
      </c>
      <c r="K19" s="45">
        <v>115000</v>
      </c>
      <c r="L19" s="49">
        <v>115000</v>
      </c>
      <c r="M19" s="26"/>
      <c r="N19" s="119">
        <v>92000</v>
      </c>
      <c r="O19" s="27">
        <f t="shared" si="0"/>
        <v>23000</v>
      </c>
    </row>
    <row r="20" spans="1:15" s="3" customFormat="1" ht="33" x14ac:dyDescent="0.3">
      <c r="A20" s="21" t="s">
        <v>366</v>
      </c>
      <c r="B20" s="22" t="s">
        <v>46</v>
      </c>
      <c r="C20" s="23" t="s">
        <v>47</v>
      </c>
      <c r="D20" s="61" t="s">
        <v>48</v>
      </c>
      <c r="E20" s="62"/>
      <c r="F20" s="24" t="s">
        <v>49</v>
      </c>
      <c r="G20" s="23" t="s">
        <v>290</v>
      </c>
      <c r="H20" s="25" t="s">
        <v>16</v>
      </c>
      <c r="I20" s="44">
        <v>0</v>
      </c>
      <c r="J20" s="44">
        <v>1</v>
      </c>
      <c r="K20" s="45">
        <v>121097</v>
      </c>
      <c r="L20" s="49">
        <v>121097</v>
      </c>
      <c r="M20" s="26"/>
      <c r="N20" s="119">
        <v>96877</v>
      </c>
      <c r="O20" s="27">
        <f t="shared" si="0"/>
        <v>24220</v>
      </c>
    </row>
    <row r="21" spans="1:15" s="3" customFormat="1" ht="33" x14ac:dyDescent="0.3">
      <c r="A21" s="21" t="s">
        <v>367</v>
      </c>
      <c r="B21" s="22" t="s">
        <v>50</v>
      </c>
      <c r="C21" s="23" t="s">
        <v>51</v>
      </c>
      <c r="D21" s="61" t="s">
        <v>52</v>
      </c>
      <c r="E21" s="62"/>
      <c r="F21" s="24" t="s">
        <v>53</v>
      </c>
      <c r="G21" s="23" t="s">
        <v>326</v>
      </c>
      <c r="H21" s="25" t="s">
        <v>16</v>
      </c>
      <c r="I21" s="44">
        <v>1</v>
      </c>
      <c r="J21" s="44">
        <v>0</v>
      </c>
      <c r="K21" s="45">
        <v>156929</v>
      </c>
      <c r="L21" s="49">
        <v>156929</v>
      </c>
      <c r="M21" s="26"/>
      <c r="N21" s="119">
        <v>125543</v>
      </c>
      <c r="O21" s="27">
        <f t="shared" si="0"/>
        <v>31386</v>
      </c>
    </row>
    <row r="22" spans="1:15" s="3" customFormat="1" ht="33" x14ac:dyDescent="0.3">
      <c r="A22" s="21" t="s">
        <v>368</v>
      </c>
      <c r="B22" s="22" t="s">
        <v>54</v>
      </c>
      <c r="C22" s="23" t="s">
        <v>271</v>
      </c>
      <c r="D22" s="61" t="s">
        <v>34</v>
      </c>
      <c r="E22" s="62"/>
      <c r="F22" s="24" t="s">
        <v>35</v>
      </c>
      <c r="G22" s="23" t="s">
        <v>272</v>
      </c>
      <c r="H22" s="25" t="s">
        <v>16</v>
      </c>
      <c r="I22" s="44">
        <v>0</v>
      </c>
      <c r="J22" s="44">
        <v>1</v>
      </c>
      <c r="K22" s="45">
        <v>129833</v>
      </c>
      <c r="L22" s="49">
        <v>124900</v>
      </c>
      <c r="M22" s="26"/>
      <c r="N22" s="119">
        <v>99920</v>
      </c>
      <c r="O22" s="27">
        <f t="shared" si="0"/>
        <v>24980</v>
      </c>
    </row>
    <row r="23" spans="1:15" s="3" customFormat="1" ht="33" x14ac:dyDescent="0.3">
      <c r="A23" s="21" t="s">
        <v>369</v>
      </c>
      <c r="B23" s="22" t="s">
        <v>55</v>
      </c>
      <c r="C23" s="23" t="s">
        <v>268</v>
      </c>
      <c r="D23" s="61" t="s">
        <v>34</v>
      </c>
      <c r="E23" s="62"/>
      <c r="F23" s="24" t="s">
        <v>56</v>
      </c>
      <c r="G23" s="23" t="s">
        <v>269</v>
      </c>
      <c r="H23" s="25" t="s">
        <v>16</v>
      </c>
      <c r="I23" s="44">
        <v>0</v>
      </c>
      <c r="J23" s="44">
        <v>1</v>
      </c>
      <c r="K23" s="45">
        <v>99486</v>
      </c>
      <c r="L23" s="49">
        <v>99486</v>
      </c>
      <c r="M23" s="26"/>
      <c r="N23" s="119">
        <v>79588</v>
      </c>
      <c r="O23" s="27">
        <f t="shared" si="0"/>
        <v>19898</v>
      </c>
    </row>
    <row r="24" spans="1:15" s="3" customFormat="1" ht="33" x14ac:dyDescent="0.3">
      <c r="A24" s="21" t="s">
        <v>370</v>
      </c>
      <c r="B24" s="22" t="s">
        <v>57</v>
      </c>
      <c r="C24" s="23" t="s">
        <v>58</v>
      </c>
      <c r="D24" s="61" t="s">
        <v>52</v>
      </c>
      <c r="E24" s="62"/>
      <c r="F24" s="24" t="s">
        <v>53</v>
      </c>
      <c r="G24" s="23" t="s">
        <v>332</v>
      </c>
      <c r="H24" s="25" t="s">
        <v>16</v>
      </c>
      <c r="I24" s="44">
        <v>0</v>
      </c>
      <c r="J24" s="44">
        <v>2</v>
      </c>
      <c r="K24" s="45">
        <v>293788</v>
      </c>
      <c r="L24" s="49">
        <v>293788</v>
      </c>
      <c r="M24" s="26"/>
      <c r="N24" s="119">
        <v>235030</v>
      </c>
      <c r="O24" s="27">
        <f t="shared" si="0"/>
        <v>58758</v>
      </c>
    </row>
    <row r="25" spans="1:15" s="3" customFormat="1" ht="33" x14ac:dyDescent="0.3">
      <c r="A25" s="21" t="s">
        <v>371</v>
      </c>
      <c r="B25" s="22" t="s">
        <v>59</v>
      </c>
      <c r="C25" s="23" t="s">
        <v>60</v>
      </c>
      <c r="D25" s="61" t="s">
        <v>61</v>
      </c>
      <c r="E25" s="62"/>
      <c r="F25" s="24" t="s">
        <v>62</v>
      </c>
      <c r="G25" s="23" t="s">
        <v>350</v>
      </c>
      <c r="H25" s="25" t="s">
        <v>16</v>
      </c>
      <c r="I25" s="44">
        <v>3</v>
      </c>
      <c r="J25" s="44">
        <v>4</v>
      </c>
      <c r="K25" s="45">
        <v>217890</v>
      </c>
      <c r="L25" s="49">
        <v>217890</v>
      </c>
      <c r="M25" s="26"/>
      <c r="N25" s="119">
        <v>174312</v>
      </c>
      <c r="O25" s="27">
        <f t="shared" si="0"/>
        <v>43578</v>
      </c>
    </row>
    <row r="26" spans="1:15" s="3" customFormat="1" ht="33" customHeight="1" x14ac:dyDescent="0.3">
      <c r="A26" s="21" t="s">
        <v>372</v>
      </c>
      <c r="B26" s="22" t="s">
        <v>63</v>
      </c>
      <c r="C26" s="23" t="s">
        <v>64</v>
      </c>
      <c r="D26" s="61" t="s">
        <v>19</v>
      </c>
      <c r="E26" s="62"/>
      <c r="F26" s="24" t="s">
        <v>20</v>
      </c>
      <c r="G26" s="23" t="s">
        <v>267</v>
      </c>
      <c r="H26" s="28" t="s">
        <v>40</v>
      </c>
      <c r="I26" s="44">
        <v>1</v>
      </c>
      <c r="J26" s="44">
        <v>1</v>
      </c>
      <c r="K26" s="45">
        <v>448000</v>
      </c>
      <c r="L26" s="49">
        <v>448000</v>
      </c>
      <c r="M26" s="119">
        <v>278400</v>
      </c>
      <c r="N26" s="119">
        <v>80000</v>
      </c>
      <c r="O26" s="27">
        <f t="shared" si="0"/>
        <v>89600</v>
      </c>
    </row>
    <row r="27" spans="1:15" s="3" customFormat="1" ht="33" x14ac:dyDescent="0.3">
      <c r="A27" s="21" t="s">
        <v>373</v>
      </c>
      <c r="B27" s="22" t="s">
        <v>65</v>
      </c>
      <c r="C27" s="23" t="s">
        <v>66</v>
      </c>
      <c r="D27" s="61" t="s">
        <v>52</v>
      </c>
      <c r="E27" s="62"/>
      <c r="F27" s="24" t="s">
        <v>67</v>
      </c>
      <c r="G27" s="23" t="s">
        <v>285</v>
      </c>
      <c r="H27" s="25" t="s">
        <v>16</v>
      </c>
      <c r="I27" s="44">
        <v>0</v>
      </c>
      <c r="J27" s="44">
        <v>1</v>
      </c>
      <c r="K27" s="45">
        <v>83490</v>
      </c>
      <c r="L27" s="49">
        <v>83490</v>
      </c>
      <c r="M27" s="26"/>
      <c r="N27" s="119">
        <v>66792</v>
      </c>
      <c r="O27" s="27">
        <f t="shared" si="0"/>
        <v>16698</v>
      </c>
    </row>
    <row r="28" spans="1:15" s="3" customFormat="1" ht="33" x14ac:dyDescent="0.3">
      <c r="A28" s="21" t="s">
        <v>374</v>
      </c>
      <c r="B28" s="22" t="s">
        <v>68</v>
      </c>
      <c r="C28" s="23" t="s">
        <v>69</v>
      </c>
      <c r="D28" s="61" t="s">
        <v>70</v>
      </c>
      <c r="E28" s="62"/>
      <c r="F28" s="24" t="s">
        <v>71</v>
      </c>
      <c r="G28" s="23" t="s">
        <v>313</v>
      </c>
      <c r="H28" s="25" t="s">
        <v>16</v>
      </c>
      <c r="I28" s="44">
        <v>0</v>
      </c>
      <c r="J28" s="44">
        <v>1</v>
      </c>
      <c r="K28" s="45">
        <v>116000</v>
      </c>
      <c r="L28" s="49">
        <v>113000</v>
      </c>
      <c r="M28" s="26"/>
      <c r="N28" s="119">
        <v>90400</v>
      </c>
      <c r="O28" s="27">
        <f t="shared" si="0"/>
        <v>22600</v>
      </c>
    </row>
    <row r="29" spans="1:15" s="3" customFormat="1" ht="33" x14ac:dyDescent="0.3">
      <c r="A29" s="21" t="s">
        <v>375</v>
      </c>
      <c r="B29" s="22" t="s">
        <v>72</v>
      </c>
      <c r="C29" s="23" t="s">
        <v>73</v>
      </c>
      <c r="D29" s="61" t="s">
        <v>48</v>
      </c>
      <c r="E29" s="62"/>
      <c r="F29" s="24" t="s">
        <v>49</v>
      </c>
      <c r="G29" s="23" t="s">
        <v>335</v>
      </c>
      <c r="H29" s="25" t="s">
        <v>16</v>
      </c>
      <c r="I29" s="44">
        <v>0</v>
      </c>
      <c r="J29" s="44">
        <v>1</v>
      </c>
      <c r="K29" s="45">
        <v>106200</v>
      </c>
      <c r="L29" s="49">
        <v>106200</v>
      </c>
      <c r="M29" s="26"/>
      <c r="N29" s="119">
        <v>84960</v>
      </c>
      <c r="O29" s="27">
        <f t="shared" si="0"/>
        <v>21240</v>
      </c>
    </row>
    <row r="30" spans="1:15" s="3" customFormat="1" ht="33" x14ac:dyDescent="0.3">
      <c r="A30" s="21" t="s">
        <v>376</v>
      </c>
      <c r="B30" s="22" t="s">
        <v>74</v>
      </c>
      <c r="C30" s="23" t="s">
        <v>75</v>
      </c>
      <c r="D30" s="61" t="s">
        <v>61</v>
      </c>
      <c r="E30" s="62"/>
      <c r="F30" s="24" t="s">
        <v>76</v>
      </c>
      <c r="G30" s="23" t="s">
        <v>311</v>
      </c>
      <c r="H30" s="25" t="s">
        <v>16</v>
      </c>
      <c r="I30" s="44">
        <v>1</v>
      </c>
      <c r="J30" s="44">
        <v>0</v>
      </c>
      <c r="K30" s="45">
        <v>184000</v>
      </c>
      <c r="L30" s="49">
        <v>184000</v>
      </c>
      <c r="M30" s="26"/>
      <c r="N30" s="119">
        <v>147200</v>
      </c>
      <c r="O30" s="27">
        <f t="shared" si="0"/>
        <v>36800</v>
      </c>
    </row>
    <row r="31" spans="1:15" s="3" customFormat="1" ht="33" x14ac:dyDescent="0.3">
      <c r="A31" s="21" t="s">
        <v>377</v>
      </c>
      <c r="B31" s="22" t="s">
        <v>77</v>
      </c>
      <c r="C31" s="23" t="s">
        <v>78</v>
      </c>
      <c r="D31" s="61" t="s">
        <v>70</v>
      </c>
      <c r="E31" s="62"/>
      <c r="F31" s="24" t="s">
        <v>79</v>
      </c>
      <c r="G31" s="23" t="s">
        <v>256</v>
      </c>
      <c r="H31" s="25" t="s">
        <v>16</v>
      </c>
      <c r="I31" s="44">
        <v>0</v>
      </c>
      <c r="J31" s="44">
        <v>1</v>
      </c>
      <c r="K31" s="45">
        <v>93150</v>
      </c>
      <c r="L31" s="49">
        <v>88150</v>
      </c>
      <c r="M31" s="26"/>
      <c r="N31" s="119">
        <v>70520</v>
      </c>
      <c r="O31" s="27">
        <f t="shared" si="0"/>
        <v>17630</v>
      </c>
    </row>
    <row r="32" spans="1:15" s="3" customFormat="1" ht="33" customHeight="1" x14ac:dyDescent="0.3">
      <c r="A32" s="21" t="s">
        <v>378</v>
      </c>
      <c r="B32" s="22" t="s">
        <v>80</v>
      </c>
      <c r="C32" s="23" t="s">
        <v>301</v>
      </c>
      <c r="D32" s="61" t="s">
        <v>34</v>
      </c>
      <c r="E32" s="62"/>
      <c r="F32" s="24" t="s">
        <v>81</v>
      </c>
      <c r="G32" s="23" t="s">
        <v>303</v>
      </c>
      <c r="H32" s="25" t="s">
        <v>16</v>
      </c>
      <c r="I32" s="44">
        <v>0</v>
      </c>
      <c r="J32" s="44">
        <v>1</v>
      </c>
      <c r="K32" s="45">
        <v>89540</v>
      </c>
      <c r="L32" s="49">
        <v>88209</v>
      </c>
      <c r="M32" s="26"/>
      <c r="N32" s="119">
        <v>70567</v>
      </c>
      <c r="O32" s="27">
        <f t="shared" si="0"/>
        <v>17642</v>
      </c>
    </row>
    <row r="33" spans="1:15" s="3" customFormat="1" ht="33" customHeight="1" x14ac:dyDescent="0.3">
      <c r="A33" s="21" t="s">
        <v>379</v>
      </c>
      <c r="B33" s="22" t="s">
        <v>82</v>
      </c>
      <c r="C33" s="23" t="s">
        <v>302</v>
      </c>
      <c r="D33" s="61" t="s">
        <v>34</v>
      </c>
      <c r="E33" s="62"/>
      <c r="F33" s="24" t="s">
        <v>42</v>
      </c>
      <c r="G33" s="23" t="s">
        <v>331</v>
      </c>
      <c r="H33" s="25" t="s">
        <v>16</v>
      </c>
      <c r="I33" s="44">
        <v>6</v>
      </c>
      <c r="J33" s="44">
        <v>8</v>
      </c>
      <c r="K33" s="45">
        <v>930089</v>
      </c>
      <c r="L33" s="49">
        <v>930089</v>
      </c>
      <c r="M33" s="26"/>
      <c r="N33" s="119">
        <v>744071</v>
      </c>
      <c r="O33" s="27">
        <f t="shared" si="0"/>
        <v>186018</v>
      </c>
    </row>
    <row r="34" spans="1:15" s="3" customFormat="1" ht="33" customHeight="1" x14ac:dyDescent="0.3">
      <c r="A34" s="21" t="s">
        <v>380</v>
      </c>
      <c r="B34" s="22" t="s">
        <v>83</v>
      </c>
      <c r="C34" s="23" t="s">
        <v>84</v>
      </c>
      <c r="D34" s="61" t="s">
        <v>70</v>
      </c>
      <c r="E34" s="62"/>
      <c r="F34" s="24" t="s">
        <v>85</v>
      </c>
      <c r="G34" s="23" t="s">
        <v>351</v>
      </c>
      <c r="H34" s="28" t="s">
        <v>40</v>
      </c>
      <c r="I34" s="44">
        <v>1</v>
      </c>
      <c r="J34" s="44">
        <v>0</v>
      </c>
      <c r="K34" s="45">
        <v>242000</v>
      </c>
      <c r="L34" s="49">
        <v>242000</v>
      </c>
      <c r="M34" s="119">
        <v>97600</v>
      </c>
      <c r="N34" s="119">
        <v>96000</v>
      </c>
      <c r="O34" s="27">
        <f t="shared" si="0"/>
        <v>48400</v>
      </c>
    </row>
    <row r="35" spans="1:15" s="3" customFormat="1" ht="33" x14ac:dyDescent="0.3">
      <c r="A35" s="21" t="s">
        <v>381</v>
      </c>
      <c r="B35" s="22" t="s">
        <v>86</v>
      </c>
      <c r="C35" s="23" t="s">
        <v>87</v>
      </c>
      <c r="D35" s="61" t="s">
        <v>28</v>
      </c>
      <c r="E35" s="62"/>
      <c r="F35" s="24" t="s">
        <v>88</v>
      </c>
      <c r="G35" s="23" t="s">
        <v>292</v>
      </c>
      <c r="H35" s="29" t="s">
        <v>89</v>
      </c>
      <c r="I35" s="120">
        <v>1</v>
      </c>
      <c r="J35" s="120">
        <v>0</v>
      </c>
      <c r="K35" s="121">
        <v>393250</v>
      </c>
      <c r="L35" s="122">
        <v>393250</v>
      </c>
      <c r="M35" s="123">
        <v>314600</v>
      </c>
      <c r="N35" s="123"/>
      <c r="O35" s="27">
        <f t="shared" si="0"/>
        <v>78650</v>
      </c>
    </row>
    <row r="36" spans="1:15" s="3" customFormat="1" ht="33" customHeight="1" x14ac:dyDescent="0.3">
      <c r="A36" s="21" t="s">
        <v>382</v>
      </c>
      <c r="B36" s="22" t="s">
        <v>90</v>
      </c>
      <c r="C36" s="23" t="s">
        <v>91</v>
      </c>
      <c r="D36" s="61" t="s">
        <v>52</v>
      </c>
      <c r="E36" s="62"/>
      <c r="F36" s="24" t="s">
        <v>53</v>
      </c>
      <c r="G36" s="23" t="s">
        <v>291</v>
      </c>
      <c r="H36" s="28" t="s">
        <v>40</v>
      </c>
      <c r="I36" s="44">
        <v>0</v>
      </c>
      <c r="J36" s="44">
        <v>2</v>
      </c>
      <c r="K36" s="45">
        <v>274130</v>
      </c>
      <c r="L36" s="49">
        <v>274130</v>
      </c>
      <c r="M36" s="119">
        <v>88281</v>
      </c>
      <c r="N36" s="119">
        <v>131022</v>
      </c>
      <c r="O36" s="27">
        <f t="shared" si="0"/>
        <v>54827</v>
      </c>
    </row>
    <row r="37" spans="1:15" s="3" customFormat="1" ht="33" customHeight="1" x14ac:dyDescent="0.3">
      <c r="A37" s="21" t="s">
        <v>383</v>
      </c>
      <c r="B37" s="22" t="s">
        <v>92</v>
      </c>
      <c r="C37" s="23" t="s">
        <v>93</v>
      </c>
      <c r="D37" s="61" t="s">
        <v>61</v>
      </c>
      <c r="E37" s="62"/>
      <c r="F37" s="24" t="s">
        <v>94</v>
      </c>
      <c r="G37" s="23" t="s">
        <v>330</v>
      </c>
      <c r="H37" s="25" t="s">
        <v>16</v>
      </c>
      <c r="I37" s="44">
        <v>0</v>
      </c>
      <c r="J37" s="44">
        <v>1</v>
      </c>
      <c r="K37" s="45">
        <v>224596</v>
      </c>
      <c r="L37" s="49">
        <v>224596</v>
      </c>
      <c r="M37" s="26"/>
      <c r="N37" s="119">
        <v>179676</v>
      </c>
      <c r="O37" s="27">
        <f t="shared" si="0"/>
        <v>44920</v>
      </c>
    </row>
    <row r="38" spans="1:15" s="3" customFormat="1" ht="33" x14ac:dyDescent="0.3">
      <c r="A38" s="21" t="s">
        <v>384</v>
      </c>
      <c r="B38" s="22" t="s">
        <v>95</v>
      </c>
      <c r="C38" s="23" t="s">
        <v>96</v>
      </c>
      <c r="D38" s="61" t="s">
        <v>52</v>
      </c>
      <c r="E38" s="62"/>
      <c r="F38" s="24" t="s">
        <v>53</v>
      </c>
      <c r="G38" s="23" t="s">
        <v>265</v>
      </c>
      <c r="H38" s="25" t="s">
        <v>16</v>
      </c>
      <c r="I38" s="44">
        <v>0</v>
      </c>
      <c r="J38" s="44">
        <v>1</v>
      </c>
      <c r="K38" s="45">
        <v>187187</v>
      </c>
      <c r="L38" s="49">
        <v>187187</v>
      </c>
      <c r="M38" s="26"/>
      <c r="N38" s="119">
        <v>149749</v>
      </c>
      <c r="O38" s="27">
        <f t="shared" si="0"/>
        <v>37438</v>
      </c>
    </row>
    <row r="39" spans="1:15" s="3" customFormat="1" ht="33" x14ac:dyDescent="0.3">
      <c r="A39" s="21" t="s">
        <v>385</v>
      </c>
      <c r="B39" s="22" t="s">
        <v>97</v>
      </c>
      <c r="C39" s="23" t="s">
        <v>98</v>
      </c>
      <c r="D39" s="61" t="s">
        <v>19</v>
      </c>
      <c r="E39" s="62"/>
      <c r="F39" s="24" t="s">
        <v>45</v>
      </c>
      <c r="G39" s="23" t="s">
        <v>308</v>
      </c>
      <c r="H39" s="25" t="s">
        <v>16</v>
      </c>
      <c r="I39" s="44">
        <v>0</v>
      </c>
      <c r="J39" s="44">
        <v>1</v>
      </c>
      <c r="K39" s="45">
        <v>215031</v>
      </c>
      <c r="L39" s="49">
        <v>215031</v>
      </c>
      <c r="M39" s="26"/>
      <c r="N39" s="119">
        <v>172024</v>
      </c>
      <c r="O39" s="27">
        <f t="shared" si="0"/>
        <v>43007</v>
      </c>
    </row>
    <row r="40" spans="1:15" s="3" customFormat="1" ht="33" x14ac:dyDescent="0.3">
      <c r="A40" s="21" t="s">
        <v>386</v>
      </c>
      <c r="B40" s="22" t="s">
        <v>99</v>
      </c>
      <c r="C40" s="23" t="s">
        <v>100</v>
      </c>
      <c r="D40" s="61" t="s">
        <v>101</v>
      </c>
      <c r="E40" s="62"/>
      <c r="F40" s="24" t="s">
        <v>102</v>
      </c>
      <c r="G40" s="23" t="s">
        <v>345</v>
      </c>
      <c r="H40" s="25" t="s">
        <v>16</v>
      </c>
      <c r="I40" s="44">
        <v>0</v>
      </c>
      <c r="J40" s="44">
        <v>1</v>
      </c>
      <c r="K40" s="45">
        <v>251788</v>
      </c>
      <c r="L40" s="49">
        <v>251788</v>
      </c>
      <c r="M40" s="26"/>
      <c r="N40" s="119">
        <v>201430</v>
      </c>
      <c r="O40" s="27">
        <f t="shared" si="0"/>
        <v>50358</v>
      </c>
    </row>
    <row r="41" spans="1:15" s="3" customFormat="1" ht="33" customHeight="1" x14ac:dyDescent="0.3">
      <c r="A41" s="21" t="s">
        <v>387</v>
      </c>
      <c r="B41" s="22" t="s">
        <v>103</v>
      </c>
      <c r="C41" s="23" t="s">
        <v>104</v>
      </c>
      <c r="D41" s="61" t="s">
        <v>105</v>
      </c>
      <c r="E41" s="62"/>
      <c r="F41" s="24" t="s">
        <v>105</v>
      </c>
      <c r="G41" s="23" t="s">
        <v>346</v>
      </c>
      <c r="H41" s="25" t="s">
        <v>16</v>
      </c>
      <c r="I41" s="44">
        <v>0</v>
      </c>
      <c r="J41" s="44">
        <v>1</v>
      </c>
      <c r="K41" s="45">
        <v>150000</v>
      </c>
      <c r="L41" s="49">
        <v>150000</v>
      </c>
      <c r="M41" s="26"/>
      <c r="N41" s="119">
        <v>120000</v>
      </c>
      <c r="O41" s="27">
        <f t="shared" si="0"/>
        <v>30000</v>
      </c>
    </row>
    <row r="42" spans="1:15" s="3" customFormat="1" ht="33" x14ac:dyDescent="0.3">
      <c r="A42" s="21" t="s">
        <v>388</v>
      </c>
      <c r="B42" s="22" t="s">
        <v>106</v>
      </c>
      <c r="C42" s="23" t="s">
        <v>107</v>
      </c>
      <c r="D42" s="61" t="s">
        <v>48</v>
      </c>
      <c r="E42" s="62"/>
      <c r="F42" s="24" t="s">
        <v>108</v>
      </c>
      <c r="G42" s="23" t="s">
        <v>286</v>
      </c>
      <c r="H42" s="25" t="s">
        <v>16</v>
      </c>
      <c r="I42" s="44">
        <v>0</v>
      </c>
      <c r="J42" s="44">
        <v>1</v>
      </c>
      <c r="K42" s="45">
        <v>225181</v>
      </c>
      <c r="L42" s="49">
        <v>125000</v>
      </c>
      <c r="M42" s="26"/>
      <c r="N42" s="119">
        <v>100000</v>
      </c>
      <c r="O42" s="27">
        <f t="shared" si="0"/>
        <v>25000</v>
      </c>
    </row>
    <row r="43" spans="1:15" s="3" customFormat="1" ht="33" x14ac:dyDescent="0.3">
      <c r="A43" s="21" t="s">
        <v>389</v>
      </c>
      <c r="B43" s="22" t="s">
        <v>109</v>
      </c>
      <c r="C43" s="23" t="s">
        <v>110</v>
      </c>
      <c r="D43" s="61" t="s">
        <v>24</v>
      </c>
      <c r="E43" s="62"/>
      <c r="F43" s="24" t="s">
        <v>111</v>
      </c>
      <c r="G43" s="23" t="s">
        <v>318</v>
      </c>
      <c r="H43" s="25" t="s">
        <v>16</v>
      </c>
      <c r="I43" s="44">
        <v>0</v>
      </c>
      <c r="J43" s="44">
        <v>5</v>
      </c>
      <c r="K43" s="45">
        <v>292094</v>
      </c>
      <c r="L43" s="49">
        <v>292094</v>
      </c>
      <c r="M43" s="26"/>
      <c r="N43" s="119">
        <v>233675</v>
      </c>
      <c r="O43" s="27">
        <f t="shared" si="0"/>
        <v>58419</v>
      </c>
    </row>
    <row r="44" spans="1:15" s="3" customFormat="1" ht="33" x14ac:dyDescent="0.3">
      <c r="A44" s="21" t="s">
        <v>390</v>
      </c>
      <c r="B44" s="22" t="s">
        <v>112</v>
      </c>
      <c r="C44" s="23" t="s">
        <v>113</v>
      </c>
      <c r="D44" s="61" t="s">
        <v>101</v>
      </c>
      <c r="E44" s="62"/>
      <c r="F44" s="24" t="s">
        <v>102</v>
      </c>
      <c r="G44" s="23" t="s">
        <v>300</v>
      </c>
      <c r="H44" s="25" t="s">
        <v>16</v>
      </c>
      <c r="I44" s="44">
        <v>0</v>
      </c>
      <c r="J44" s="44">
        <v>1</v>
      </c>
      <c r="K44" s="45">
        <v>164560</v>
      </c>
      <c r="L44" s="49">
        <v>164560</v>
      </c>
      <c r="M44" s="26"/>
      <c r="N44" s="119">
        <v>131648</v>
      </c>
      <c r="O44" s="27">
        <f t="shared" si="0"/>
        <v>32912</v>
      </c>
    </row>
    <row r="45" spans="1:15" s="3" customFormat="1" ht="33" x14ac:dyDescent="0.3">
      <c r="A45" s="21" t="s">
        <v>391</v>
      </c>
      <c r="B45" s="22" t="s">
        <v>114</v>
      </c>
      <c r="C45" s="23" t="s">
        <v>115</v>
      </c>
      <c r="D45" s="61" t="s">
        <v>70</v>
      </c>
      <c r="E45" s="62"/>
      <c r="F45" s="24" t="s">
        <v>116</v>
      </c>
      <c r="G45" s="23" t="s">
        <v>280</v>
      </c>
      <c r="H45" s="25" t="s">
        <v>16</v>
      </c>
      <c r="I45" s="44">
        <v>1</v>
      </c>
      <c r="J45" s="44">
        <v>0</v>
      </c>
      <c r="K45" s="45">
        <v>150500</v>
      </c>
      <c r="L45" s="49">
        <v>150500</v>
      </c>
      <c r="M45" s="26"/>
      <c r="N45" s="119">
        <v>120400</v>
      </c>
      <c r="O45" s="27">
        <f t="shared" si="0"/>
        <v>30100</v>
      </c>
    </row>
    <row r="46" spans="1:15" s="3" customFormat="1" ht="33" x14ac:dyDescent="0.3">
      <c r="A46" s="21" t="s">
        <v>392</v>
      </c>
      <c r="B46" s="22" t="s">
        <v>117</v>
      </c>
      <c r="C46" s="23" t="s">
        <v>118</v>
      </c>
      <c r="D46" s="61" t="s">
        <v>34</v>
      </c>
      <c r="E46" s="62"/>
      <c r="F46" s="24" t="s">
        <v>56</v>
      </c>
      <c r="G46" s="23" t="s">
        <v>340</v>
      </c>
      <c r="H46" s="25" t="s">
        <v>16</v>
      </c>
      <c r="I46" s="44">
        <v>0</v>
      </c>
      <c r="J46" s="44">
        <v>1</v>
      </c>
      <c r="K46" s="45">
        <v>194000</v>
      </c>
      <c r="L46" s="49">
        <v>194000</v>
      </c>
      <c r="M46" s="26"/>
      <c r="N46" s="119">
        <v>155200</v>
      </c>
      <c r="O46" s="27">
        <f t="shared" si="0"/>
        <v>38800</v>
      </c>
    </row>
    <row r="47" spans="1:15" s="3" customFormat="1" ht="33" x14ac:dyDescent="0.3">
      <c r="A47" s="21" t="s">
        <v>393</v>
      </c>
      <c r="B47" s="22" t="s">
        <v>119</v>
      </c>
      <c r="C47" s="23" t="s">
        <v>120</v>
      </c>
      <c r="D47" s="61" t="s">
        <v>48</v>
      </c>
      <c r="E47" s="62"/>
      <c r="F47" s="24" t="s">
        <v>121</v>
      </c>
      <c r="G47" s="23" t="s">
        <v>352</v>
      </c>
      <c r="H47" s="30" t="s">
        <v>89</v>
      </c>
      <c r="I47" s="44">
        <v>0</v>
      </c>
      <c r="J47" s="44">
        <v>1</v>
      </c>
      <c r="K47" s="45">
        <v>198000</v>
      </c>
      <c r="L47" s="49">
        <v>198000</v>
      </c>
      <c r="M47" s="119">
        <v>158400</v>
      </c>
      <c r="N47" s="119"/>
      <c r="O47" s="27">
        <f t="shared" si="0"/>
        <v>39600</v>
      </c>
    </row>
    <row r="48" spans="1:15" s="3" customFormat="1" ht="33" x14ac:dyDescent="0.3">
      <c r="A48" s="21" t="s">
        <v>394</v>
      </c>
      <c r="B48" s="22" t="s">
        <v>122</v>
      </c>
      <c r="C48" s="23" t="s">
        <v>123</v>
      </c>
      <c r="D48" s="61" t="s">
        <v>34</v>
      </c>
      <c r="E48" s="62"/>
      <c r="F48" s="24" t="s">
        <v>35</v>
      </c>
      <c r="G48" s="23" t="s">
        <v>278</v>
      </c>
      <c r="H48" s="25" t="s">
        <v>16</v>
      </c>
      <c r="I48" s="44">
        <v>3</v>
      </c>
      <c r="J48" s="44">
        <v>1</v>
      </c>
      <c r="K48" s="45">
        <v>406114</v>
      </c>
      <c r="L48" s="49">
        <v>406114</v>
      </c>
      <c r="M48" s="26"/>
      <c r="N48" s="119">
        <v>324891</v>
      </c>
      <c r="O48" s="27">
        <f t="shared" si="0"/>
        <v>81223</v>
      </c>
    </row>
    <row r="49" spans="1:15" s="3" customFormat="1" ht="33" x14ac:dyDescent="0.3">
      <c r="A49" s="21" t="s">
        <v>395</v>
      </c>
      <c r="B49" s="22" t="s">
        <v>124</v>
      </c>
      <c r="C49" s="23" t="s">
        <v>125</v>
      </c>
      <c r="D49" s="61" t="s">
        <v>19</v>
      </c>
      <c r="E49" s="62"/>
      <c r="F49" s="24" t="s">
        <v>126</v>
      </c>
      <c r="G49" s="23" t="s">
        <v>266</v>
      </c>
      <c r="H49" s="30" t="s">
        <v>89</v>
      </c>
      <c r="I49" s="44">
        <v>0</v>
      </c>
      <c r="J49" s="44">
        <v>1</v>
      </c>
      <c r="K49" s="45">
        <v>124884</v>
      </c>
      <c r="L49" s="49">
        <v>124884</v>
      </c>
      <c r="M49" s="119">
        <v>99907</v>
      </c>
      <c r="N49" s="119"/>
      <c r="O49" s="27">
        <f t="shared" si="0"/>
        <v>24977</v>
      </c>
    </row>
    <row r="50" spans="1:15" s="3" customFormat="1" ht="33" x14ac:dyDescent="0.3">
      <c r="A50" s="21" t="s">
        <v>396</v>
      </c>
      <c r="B50" s="22" t="s">
        <v>127</v>
      </c>
      <c r="C50" s="23" t="s">
        <v>128</v>
      </c>
      <c r="D50" s="61" t="s">
        <v>48</v>
      </c>
      <c r="E50" s="62"/>
      <c r="F50" s="24" t="s">
        <v>129</v>
      </c>
      <c r="G50" s="23" t="s">
        <v>322</v>
      </c>
      <c r="H50" s="25" t="s">
        <v>16</v>
      </c>
      <c r="I50" s="44">
        <v>1</v>
      </c>
      <c r="J50" s="44">
        <v>0</v>
      </c>
      <c r="K50" s="45">
        <v>442739</v>
      </c>
      <c r="L50" s="49">
        <v>436689</v>
      </c>
      <c r="M50" s="26"/>
      <c r="N50" s="119">
        <v>349351</v>
      </c>
      <c r="O50" s="27">
        <f t="shared" si="0"/>
        <v>87338</v>
      </c>
    </row>
    <row r="51" spans="1:15" s="3" customFormat="1" ht="33" x14ac:dyDescent="0.3">
      <c r="A51" s="21" t="s">
        <v>397</v>
      </c>
      <c r="B51" s="22" t="s">
        <v>130</v>
      </c>
      <c r="C51" s="23" t="s">
        <v>131</v>
      </c>
      <c r="D51" s="61" t="s">
        <v>52</v>
      </c>
      <c r="E51" s="62"/>
      <c r="F51" s="24" t="s">
        <v>53</v>
      </c>
      <c r="G51" s="23" t="s">
        <v>319</v>
      </c>
      <c r="H51" s="25" t="s">
        <v>16</v>
      </c>
      <c r="I51" s="44">
        <v>0</v>
      </c>
      <c r="J51" s="44">
        <v>1</v>
      </c>
      <c r="K51" s="45">
        <v>214054</v>
      </c>
      <c r="L51" s="49">
        <v>204373</v>
      </c>
      <c r="M51" s="26"/>
      <c r="N51" s="119">
        <v>163498</v>
      </c>
      <c r="O51" s="27">
        <f t="shared" si="0"/>
        <v>40875</v>
      </c>
    </row>
    <row r="52" spans="1:15" s="3" customFormat="1" ht="33" x14ac:dyDescent="0.3">
      <c r="A52" s="21" t="s">
        <v>398</v>
      </c>
      <c r="B52" s="22" t="s">
        <v>132</v>
      </c>
      <c r="C52" s="23" t="s">
        <v>421</v>
      </c>
      <c r="D52" s="61" t="s">
        <v>38</v>
      </c>
      <c r="E52" s="62"/>
      <c r="F52" s="24" t="s">
        <v>133</v>
      </c>
      <c r="G52" s="23" t="s">
        <v>353</v>
      </c>
      <c r="H52" s="30" t="s">
        <v>89</v>
      </c>
      <c r="I52" s="44">
        <v>0</v>
      </c>
      <c r="J52" s="44">
        <v>1</v>
      </c>
      <c r="K52" s="45">
        <v>393000</v>
      </c>
      <c r="L52" s="49">
        <v>393000</v>
      </c>
      <c r="M52" s="119">
        <v>314400</v>
      </c>
      <c r="N52" s="119"/>
      <c r="O52" s="27">
        <f t="shared" si="0"/>
        <v>78600</v>
      </c>
    </row>
    <row r="53" spans="1:15" s="3" customFormat="1" ht="33" customHeight="1" x14ac:dyDescent="0.3">
      <c r="A53" s="21" t="s">
        <v>399</v>
      </c>
      <c r="B53" s="22" t="s">
        <v>134</v>
      </c>
      <c r="C53" s="23" t="s">
        <v>135</v>
      </c>
      <c r="D53" s="61" t="s">
        <v>70</v>
      </c>
      <c r="E53" s="62"/>
      <c r="F53" s="24" t="s">
        <v>136</v>
      </c>
      <c r="G53" s="23" t="s">
        <v>327</v>
      </c>
      <c r="H53" s="25" t="s">
        <v>16</v>
      </c>
      <c r="I53" s="44">
        <v>0</v>
      </c>
      <c r="J53" s="44">
        <v>1</v>
      </c>
      <c r="K53" s="45">
        <v>451330</v>
      </c>
      <c r="L53" s="49">
        <v>451330</v>
      </c>
      <c r="M53" s="26"/>
      <c r="N53" s="119">
        <v>361064</v>
      </c>
      <c r="O53" s="27">
        <f t="shared" si="0"/>
        <v>90266</v>
      </c>
    </row>
    <row r="54" spans="1:15" s="3" customFormat="1" ht="33" x14ac:dyDescent="0.3">
      <c r="A54" s="21" t="s">
        <v>400</v>
      </c>
      <c r="B54" s="22" t="s">
        <v>137</v>
      </c>
      <c r="C54" s="23" t="s">
        <v>138</v>
      </c>
      <c r="D54" s="61" t="s">
        <v>52</v>
      </c>
      <c r="E54" s="62"/>
      <c r="F54" s="24" t="s">
        <v>53</v>
      </c>
      <c r="G54" s="23" t="s">
        <v>279</v>
      </c>
      <c r="H54" s="25" t="s">
        <v>16</v>
      </c>
      <c r="I54" s="44">
        <v>1</v>
      </c>
      <c r="J54" s="44">
        <v>0</v>
      </c>
      <c r="K54" s="45">
        <v>4329037</v>
      </c>
      <c r="L54" s="49">
        <v>4223404</v>
      </c>
      <c r="M54" s="26"/>
      <c r="N54" s="119">
        <v>2000000</v>
      </c>
      <c r="O54" s="27">
        <f t="shared" si="0"/>
        <v>2223404</v>
      </c>
    </row>
    <row r="55" spans="1:15" s="3" customFormat="1" ht="33" x14ac:dyDescent="0.3">
      <c r="A55" s="21" t="s">
        <v>401</v>
      </c>
      <c r="B55" s="22" t="s">
        <v>139</v>
      </c>
      <c r="C55" s="23" t="s">
        <v>140</v>
      </c>
      <c r="D55" s="61" t="s">
        <v>101</v>
      </c>
      <c r="E55" s="62"/>
      <c r="F55" s="24" t="s">
        <v>141</v>
      </c>
      <c r="G55" s="23" t="s">
        <v>264</v>
      </c>
      <c r="H55" s="25" t="s">
        <v>16</v>
      </c>
      <c r="I55" s="44">
        <v>0</v>
      </c>
      <c r="J55" s="44">
        <v>3</v>
      </c>
      <c r="K55" s="45">
        <v>392403</v>
      </c>
      <c r="L55" s="49">
        <v>392403</v>
      </c>
      <c r="M55" s="26"/>
      <c r="N55" s="119">
        <v>313922</v>
      </c>
      <c r="O55" s="27">
        <f t="shared" si="0"/>
        <v>78481</v>
      </c>
    </row>
    <row r="56" spans="1:15" s="3" customFormat="1" ht="33" x14ac:dyDescent="0.3">
      <c r="A56" s="21" t="s">
        <v>402</v>
      </c>
      <c r="B56" s="22" t="s">
        <v>142</v>
      </c>
      <c r="C56" s="23" t="s">
        <v>143</v>
      </c>
      <c r="D56" s="61" t="s">
        <v>48</v>
      </c>
      <c r="E56" s="62"/>
      <c r="F56" s="24" t="s">
        <v>121</v>
      </c>
      <c r="G56" s="23" t="s">
        <v>343</v>
      </c>
      <c r="H56" s="25" t="s">
        <v>16</v>
      </c>
      <c r="I56" s="44">
        <v>0</v>
      </c>
      <c r="J56" s="44">
        <v>1</v>
      </c>
      <c r="K56" s="45">
        <v>206050</v>
      </c>
      <c r="L56" s="49">
        <v>206050</v>
      </c>
      <c r="M56" s="26"/>
      <c r="N56" s="119">
        <v>164840</v>
      </c>
      <c r="O56" s="27">
        <f t="shared" si="0"/>
        <v>41210</v>
      </c>
    </row>
    <row r="57" spans="1:15" s="3" customFormat="1" ht="33" x14ac:dyDescent="0.3">
      <c r="A57" s="21" t="s">
        <v>403</v>
      </c>
      <c r="B57" s="22" t="s">
        <v>144</v>
      </c>
      <c r="C57" s="23" t="s">
        <v>145</v>
      </c>
      <c r="D57" s="61" t="s">
        <v>14</v>
      </c>
      <c r="E57" s="62"/>
      <c r="F57" s="24" t="s">
        <v>146</v>
      </c>
      <c r="G57" s="23" t="s">
        <v>309</v>
      </c>
      <c r="H57" s="25" t="s">
        <v>16</v>
      </c>
      <c r="I57" s="44">
        <v>0</v>
      </c>
      <c r="J57" s="44">
        <v>1</v>
      </c>
      <c r="K57" s="45">
        <v>222700</v>
      </c>
      <c r="L57" s="49">
        <v>222700</v>
      </c>
      <c r="M57" s="26"/>
      <c r="N57" s="119">
        <v>178160</v>
      </c>
      <c r="O57" s="27">
        <f t="shared" si="0"/>
        <v>44540</v>
      </c>
    </row>
    <row r="58" spans="1:15" s="3" customFormat="1" ht="33" customHeight="1" x14ac:dyDescent="0.3">
      <c r="A58" s="21" t="s">
        <v>404</v>
      </c>
      <c r="B58" s="22" t="s">
        <v>147</v>
      </c>
      <c r="C58" s="23" t="s">
        <v>148</v>
      </c>
      <c r="D58" s="61" t="s">
        <v>70</v>
      </c>
      <c r="E58" s="62"/>
      <c r="F58" s="24" t="s">
        <v>149</v>
      </c>
      <c r="G58" s="23" t="s">
        <v>338</v>
      </c>
      <c r="H58" s="28" t="s">
        <v>40</v>
      </c>
      <c r="I58" s="44">
        <v>0</v>
      </c>
      <c r="J58" s="44">
        <v>1</v>
      </c>
      <c r="K58" s="45">
        <v>175087</v>
      </c>
      <c r="L58" s="49">
        <v>175087</v>
      </c>
      <c r="M58" s="119">
        <v>134261</v>
      </c>
      <c r="N58" s="119">
        <v>5808</v>
      </c>
      <c r="O58" s="27">
        <f t="shared" si="0"/>
        <v>35018</v>
      </c>
    </row>
    <row r="59" spans="1:15" s="3" customFormat="1" ht="33" customHeight="1" x14ac:dyDescent="0.3">
      <c r="A59" s="21" t="s">
        <v>405</v>
      </c>
      <c r="B59" s="22" t="s">
        <v>150</v>
      </c>
      <c r="C59" s="23" t="s">
        <v>151</v>
      </c>
      <c r="D59" s="61" t="s">
        <v>105</v>
      </c>
      <c r="E59" s="62"/>
      <c r="F59" s="24" t="s">
        <v>105</v>
      </c>
      <c r="G59" s="23" t="s">
        <v>334</v>
      </c>
      <c r="H59" s="25" t="s">
        <v>16</v>
      </c>
      <c r="I59" s="44">
        <v>1</v>
      </c>
      <c r="J59" s="44">
        <v>0</v>
      </c>
      <c r="K59" s="45">
        <v>994620</v>
      </c>
      <c r="L59" s="49">
        <v>994620</v>
      </c>
      <c r="M59" s="26"/>
      <c r="N59" s="119">
        <v>795696</v>
      </c>
      <c r="O59" s="27">
        <f t="shared" si="0"/>
        <v>198924</v>
      </c>
    </row>
    <row r="60" spans="1:15" s="3" customFormat="1" ht="33" customHeight="1" x14ac:dyDescent="0.3">
      <c r="A60" s="21" t="s">
        <v>406</v>
      </c>
      <c r="B60" s="22" t="s">
        <v>152</v>
      </c>
      <c r="C60" s="23" t="s">
        <v>153</v>
      </c>
      <c r="D60" s="61" t="s">
        <v>48</v>
      </c>
      <c r="E60" s="62"/>
      <c r="F60" s="24" t="s">
        <v>129</v>
      </c>
      <c r="G60" s="23" t="s">
        <v>294</v>
      </c>
      <c r="H60" s="28" t="s">
        <v>40</v>
      </c>
      <c r="I60" s="44">
        <v>0</v>
      </c>
      <c r="J60" s="44">
        <v>1</v>
      </c>
      <c r="K60" s="45">
        <v>133241</v>
      </c>
      <c r="L60" s="49">
        <v>133241</v>
      </c>
      <c r="M60" s="119">
        <v>75626</v>
      </c>
      <c r="N60" s="119">
        <v>30966</v>
      </c>
      <c r="O60" s="27">
        <f t="shared" si="0"/>
        <v>26649</v>
      </c>
    </row>
    <row r="61" spans="1:15" s="3" customFormat="1" ht="33" x14ac:dyDescent="0.3">
      <c r="A61" s="21" t="s">
        <v>407</v>
      </c>
      <c r="B61" s="22" t="s">
        <v>154</v>
      </c>
      <c r="C61" s="23" t="s">
        <v>155</v>
      </c>
      <c r="D61" s="61" t="s">
        <v>19</v>
      </c>
      <c r="E61" s="62"/>
      <c r="F61" s="24" t="s">
        <v>20</v>
      </c>
      <c r="G61" s="23" t="s">
        <v>273</v>
      </c>
      <c r="H61" s="30" t="s">
        <v>89</v>
      </c>
      <c r="I61" s="44">
        <v>0</v>
      </c>
      <c r="J61" s="44">
        <v>1</v>
      </c>
      <c r="K61" s="45">
        <v>258789</v>
      </c>
      <c r="L61" s="49">
        <v>258789</v>
      </c>
      <c r="M61" s="119">
        <v>207031</v>
      </c>
      <c r="N61" s="119"/>
      <c r="O61" s="27">
        <f t="shared" si="0"/>
        <v>51758</v>
      </c>
    </row>
    <row r="62" spans="1:15" s="3" customFormat="1" ht="33" x14ac:dyDescent="0.3">
      <c r="A62" s="21" t="s">
        <v>408</v>
      </c>
      <c r="B62" s="22" t="s">
        <v>156</v>
      </c>
      <c r="C62" s="23" t="s">
        <v>157</v>
      </c>
      <c r="D62" s="61" t="s">
        <v>34</v>
      </c>
      <c r="E62" s="62"/>
      <c r="F62" s="24" t="s">
        <v>56</v>
      </c>
      <c r="G62" s="23" t="s">
        <v>284</v>
      </c>
      <c r="H62" s="25" t="s">
        <v>16</v>
      </c>
      <c r="I62" s="44">
        <v>0</v>
      </c>
      <c r="J62" s="44">
        <v>1</v>
      </c>
      <c r="K62" s="45">
        <v>274795</v>
      </c>
      <c r="L62" s="49">
        <v>274795</v>
      </c>
      <c r="M62" s="26"/>
      <c r="N62" s="119">
        <v>219836</v>
      </c>
      <c r="O62" s="27">
        <f t="shared" si="0"/>
        <v>54959</v>
      </c>
    </row>
    <row r="63" spans="1:15" s="3" customFormat="1" ht="33" x14ac:dyDescent="0.3">
      <c r="A63" s="21" t="s">
        <v>409</v>
      </c>
      <c r="B63" s="22" t="s">
        <v>158</v>
      </c>
      <c r="C63" s="23" t="s">
        <v>159</v>
      </c>
      <c r="D63" s="61" t="s">
        <v>24</v>
      </c>
      <c r="E63" s="62"/>
      <c r="F63" s="24" t="s">
        <v>160</v>
      </c>
      <c r="G63" s="23" t="s">
        <v>307</v>
      </c>
      <c r="H63" s="25" t="s">
        <v>16</v>
      </c>
      <c r="I63" s="44">
        <v>0</v>
      </c>
      <c r="J63" s="44">
        <v>4</v>
      </c>
      <c r="K63" s="45">
        <v>69531</v>
      </c>
      <c r="L63" s="49">
        <v>69531</v>
      </c>
      <c r="M63" s="26"/>
      <c r="N63" s="119">
        <v>55624</v>
      </c>
      <c r="O63" s="27">
        <f t="shared" si="0"/>
        <v>13907</v>
      </c>
    </row>
    <row r="64" spans="1:15" s="3" customFormat="1" ht="33" x14ac:dyDescent="0.3">
      <c r="A64" s="21" t="s">
        <v>410</v>
      </c>
      <c r="B64" s="22" t="s">
        <v>161</v>
      </c>
      <c r="C64" s="23" t="s">
        <v>162</v>
      </c>
      <c r="D64" s="61" t="s">
        <v>38</v>
      </c>
      <c r="E64" s="62"/>
      <c r="F64" s="24" t="s">
        <v>133</v>
      </c>
      <c r="G64" s="23" t="s">
        <v>257</v>
      </c>
      <c r="H64" s="25" t="s">
        <v>16</v>
      </c>
      <c r="I64" s="44">
        <v>0</v>
      </c>
      <c r="J64" s="44">
        <v>1</v>
      </c>
      <c r="K64" s="45">
        <v>243095</v>
      </c>
      <c r="L64" s="49">
        <v>243095</v>
      </c>
      <c r="M64" s="26"/>
      <c r="N64" s="119">
        <v>194476</v>
      </c>
      <c r="O64" s="27">
        <f t="shared" si="0"/>
        <v>48619</v>
      </c>
    </row>
    <row r="65" spans="1:17" s="3" customFormat="1" ht="33.75" thickBot="1" x14ac:dyDescent="0.35">
      <c r="A65" s="31" t="s">
        <v>411</v>
      </c>
      <c r="B65" s="32" t="s">
        <v>163</v>
      </c>
      <c r="C65" s="33" t="s">
        <v>164</v>
      </c>
      <c r="D65" s="67" t="s">
        <v>48</v>
      </c>
      <c r="E65" s="68"/>
      <c r="F65" s="34" t="s">
        <v>49</v>
      </c>
      <c r="G65" s="33" t="s">
        <v>299</v>
      </c>
      <c r="H65" s="35" t="s">
        <v>16</v>
      </c>
      <c r="I65" s="124">
        <v>0</v>
      </c>
      <c r="J65" s="124">
        <v>3</v>
      </c>
      <c r="K65" s="125">
        <v>65000</v>
      </c>
      <c r="L65" s="57">
        <v>65000</v>
      </c>
      <c r="M65" s="36"/>
      <c r="N65" s="126">
        <v>52000</v>
      </c>
      <c r="O65" s="37">
        <f t="shared" si="0"/>
        <v>13000</v>
      </c>
    </row>
    <row r="66" spans="1:17" s="3" customFormat="1" ht="30" customHeight="1" thickBot="1" x14ac:dyDescent="0.35">
      <c r="A66" s="132" t="s">
        <v>423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4">
        <f>SUM(M10:M65)</f>
        <v>1865112</v>
      </c>
      <c r="N66" s="135">
        <f>SUM(N10:N65)</f>
        <v>10417212</v>
      </c>
      <c r="O66" s="7"/>
    </row>
    <row r="67" spans="1:17" s="3" customFormat="1" ht="27.75" customHeight="1" thickBot="1" x14ac:dyDescent="0.35">
      <c r="A67" s="38"/>
      <c r="B67" s="39"/>
      <c r="C67" s="40"/>
      <c r="D67" s="40"/>
      <c r="E67" s="12"/>
      <c r="F67" s="40"/>
      <c r="G67" s="40"/>
      <c r="H67" s="41"/>
      <c r="I67" s="38"/>
      <c r="J67" s="38"/>
      <c r="K67" s="42"/>
      <c r="L67" s="42"/>
      <c r="M67" s="129">
        <f>M66+N66</f>
        <v>12282324</v>
      </c>
      <c r="N67" s="130"/>
      <c r="O67" s="7"/>
    </row>
    <row r="68" spans="1:17" s="60" customFormat="1" ht="27.75" customHeight="1" x14ac:dyDescent="0.3">
      <c r="A68" s="38"/>
      <c r="B68" s="39"/>
      <c r="C68" s="40"/>
      <c r="D68" s="40"/>
      <c r="E68" s="12"/>
      <c r="F68" s="40"/>
      <c r="G68" s="40"/>
      <c r="H68" s="41"/>
      <c r="I68" s="38"/>
      <c r="J68" s="38"/>
      <c r="K68" s="42"/>
      <c r="L68" s="42"/>
      <c r="M68" s="138"/>
      <c r="N68" s="139"/>
      <c r="O68" s="59"/>
    </row>
    <row r="69" spans="1:17" s="60" customFormat="1" ht="27.75" customHeight="1" x14ac:dyDescent="0.3">
      <c r="A69" s="38"/>
      <c r="B69" s="39"/>
      <c r="C69" s="40"/>
      <c r="D69" s="40"/>
      <c r="E69" s="12"/>
      <c r="F69" s="40"/>
      <c r="G69" s="40"/>
      <c r="H69" s="41"/>
      <c r="I69" s="38"/>
      <c r="J69" s="38"/>
      <c r="K69" s="42"/>
      <c r="L69" s="42"/>
      <c r="M69" s="138"/>
      <c r="N69" s="139"/>
      <c r="O69" s="59"/>
    </row>
    <row r="70" spans="1:17" s="3" customFormat="1" ht="16.5" x14ac:dyDescent="0.3">
      <c r="A70" s="38"/>
      <c r="B70" s="39"/>
      <c r="C70" s="40"/>
      <c r="D70" s="40"/>
      <c r="E70" s="12"/>
      <c r="F70" s="40"/>
      <c r="G70" s="40"/>
      <c r="H70" s="41"/>
      <c r="I70" s="38"/>
      <c r="J70" s="38"/>
      <c r="K70" s="42"/>
      <c r="L70" s="42"/>
      <c r="M70" s="43"/>
      <c r="N70" s="43"/>
      <c r="O70" s="60"/>
      <c r="P70" s="60"/>
      <c r="Q70" s="60"/>
    </row>
    <row r="71" spans="1:17" s="13" customFormat="1" ht="16.5" x14ac:dyDescent="0.3">
      <c r="A71" s="78" t="s">
        <v>419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</row>
    <row r="72" spans="1:17" s="3" customFormat="1" ht="17.25" thickBot="1" x14ac:dyDescent="0.35">
      <c r="A72" s="38"/>
      <c r="B72" s="39"/>
      <c r="C72" s="40"/>
      <c r="D72" s="40"/>
      <c r="E72" s="12"/>
      <c r="F72" s="40"/>
      <c r="G72" s="40"/>
      <c r="H72" s="41"/>
      <c r="I72" s="38"/>
      <c r="J72" s="38"/>
      <c r="K72" s="42"/>
      <c r="L72" s="42"/>
      <c r="M72" s="43"/>
      <c r="N72" s="43"/>
    </row>
    <row r="73" spans="1:17" s="3" customFormat="1" ht="16.5" customHeight="1" x14ac:dyDescent="0.3">
      <c r="A73" s="103" t="s">
        <v>2</v>
      </c>
      <c r="B73" s="104" t="s">
        <v>3</v>
      </c>
      <c r="C73" s="104" t="s">
        <v>4</v>
      </c>
      <c r="D73" s="105" t="s">
        <v>5</v>
      </c>
      <c r="E73" s="106"/>
      <c r="F73" s="104" t="s">
        <v>6</v>
      </c>
      <c r="G73" s="104" t="s">
        <v>7</v>
      </c>
      <c r="H73" s="104" t="s">
        <v>8</v>
      </c>
      <c r="I73" s="107" t="s">
        <v>9</v>
      </c>
      <c r="J73" s="108"/>
      <c r="K73" s="104" t="s">
        <v>10</v>
      </c>
      <c r="L73" s="104" t="s">
        <v>416</v>
      </c>
      <c r="M73" s="109" t="s">
        <v>11</v>
      </c>
      <c r="N73" s="69"/>
      <c r="O73" s="60"/>
    </row>
    <row r="74" spans="1:17" s="3" customFormat="1" ht="17.25" thickBot="1" x14ac:dyDescent="0.35">
      <c r="A74" s="110"/>
      <c r="B74" s="111"/>
      <c r="C74" s="111"/>
      <c r="D74" s="112"/>
      <c r="E74" s="113"/>
      <c r="F74" s="111"/>
      <c r="G74" s="111"/>
      <c r="H74" s="111"/>
      <c r="I74" s="114" t="s">
        <v>412</v>
      </c>
      <c r="J74" s="114" t="s">
        <v>413</v>
      </c>
      <c r="K74" s="111"/>
      <c r="L74" s="111"/>
      <c r="M74" s="115"/>
      <c r="N74" s="69"/>
      <c r="O74" s="60"/>
    </row>
    <row r="75" spans="1:17" s="3" customFormat="1" ht="33" customHeight="1" x14ac:dyDescent="0.3">
      <c r="A75" s="21">
        <v>57</v>
      </c>
      <c r="B75" s="22" t="s">
        <v>165</v>
      </c>
      <c r="C75" s="23" t="s">
        <v>166</v>
      </c>
      <c r="D75" s="61" t="s">
        <v>101</v>
      </c>
      <c r="E75" s="62"/>
      <c r="F75" s="24" t="s">
        <v>102</v>
      </c>
      <c r="G75" s="23" t="s">
        <v>315</v>
      </c>
      <c r="H75" s="28" t="s">
        <v>40</v>
      </c>
      <c r="I75" s="44">
        <v>0</v>
      </c>
      <c r="J75" s="44">
        <v>1</v>
      </c>
      <c r="K75" s="45">
        <v>743118</v>
      </c>
      <c r="L75" s="46">
        <v>743118</v>
      </c>
      <c r="M75" s="47">
        <v>594494</v>
      </c>
      <c r="N75" s="48"/>
    </row>
    <row r="76" spans="1:17" s="3" customFormat="1" ht="33" x14ac:dyDescent="0.3">
      <c r="A76" s="21">
        <v>58</v>
      </c>
      <c r="B76" s="22" t="s">
        <v>167</v>
      </c>
      <c r="C76" s="23" t="s">
        <v>324</v>
      </c>
      <c r="D76" s="61" t="s">
        <v>52</v>
      </c>
      <c r="E76" s="62"/>
      <c r="F76" s="24" t="s">
        <v>67</v>
      </c>
      <c r="G76" s="23" t="s">
        <v>325</v>
      </c>
      <c r="H76" s="28" t="s">
        <v>16</v>
      </c>
      <c r="I76" s="44">
        <v>0</v>
      </c>
      <c r="J76" s="44">
        <v>1</v>
      </c>
      <c r="K76" s="45">
        <v>898000</v>
      </c>
      <c r="L76" s="49">
        <v>898000</v>
      </c>
      <c r="M76" s="47">
        <v>718400</v>
      </c>
      <c r="N76" s="48"/>
    </row>
    <row r="77" spans="1:17" s="3" customFormat="1" ht="33" x14ac:dyDescent="0.3">
      <c r="A77" s="21">
        <v>59</v>
      </c>
      <c r="B77" s="22" t="s">
        <v>168</v>
      </c>
      <c r="C77" s="23" t="s">
        <v>169</v>
      </c>
      <c r="D77" s="61" t="s">
        <v>70</v>
      </c>
      <c r="E77" s="62"/>
      <c r="F77" s="24" t="s">
        <v>170</v>
      </c>
      <c r="G77" s="23" t="s">
        <v>337</v>
      </c>
      <c r="H77" s="28" t="s">
        <v>16</v>
      </c>
      <c r="I77" s="44">
        <v>0</v>
      </c>
      <c r="J77" s="44">
        <v>1</v>
      </c>
      <c r="K77" s="45">
        <v>130861</v>
      </c>
      <c r="L77" s="49">
        <v>130861</v>
      </c>
      <c r="M77" s="47">
        <v>104688</v>
      </c>
      <c r="N77" s="48"/>
    </row>
    <row r="78" spans="1:17" s="3" customFormat="1" ht="33" x14ac:dyDescent="0.3">
      <c r="A78" s="21">
        <v>60</v>
      </c>
      <c r="B78" s="22" t="s">
        <v>171</v>
      </c>
      <c r="C78" s="23" t="s">
        <v>172</v>
      </c>
      <c r="D78" s="61" t="s">
        <v>14</v>
      </c>
      <c r="E78" s="62"/>
      <c r="F78" s="24" t="s">
        <v>173</v>
      </c>
      <c r="G78" s="23" t="s">
        <v>312</v>
      </c>
      <c r="H78" s="28" t="s">
        <v>16</v>
      </c>
      <c r="I78" s="44">
        <v>0</v>
      </c>
      <c r="J78" s="44">
        <v>1</v>
      </c>
      <c r="K78" s="45">
        <v>177023</v>
      </c>
      <c r="L78" s="49">
        <v>177023</v>
      </c>
      <c r="M78" s="47">
        <v>141618</v>
      </c>
      <c r="N78" s="48"/>
    </row>
    <row r="79" spans="1:17" s="3" customFormat="1" ht="33" x14ac:dyDescent="0.3">
      <c r="A79" s="21">
        <v>61</v>
      </c>
      <c r="B79" s="22" t="s">
        <v>174</v>
      </c>
      <c r="C79" s="23" t="s">
        <v>175</v>
      </c>
      <c r="D79" s="61" t="s">
        <v>48</v>
      </c>
      <c r="E79" s="62"/>
      <c r="F79" s="24" t="s">
        <v>49</v>
      </c>
      <c r="G79" s="23" t="s">
        <v>270</v>
      </c>
      <c r="H79" s="28" t="s">
        <v>89</v>
      </c>
      <c r="I79" s="44">
        <v>0</v>
      </c>
      <c r="J79" s="44">
        <v>1</v>
      </c>
      <c r="K79" s="45">
        <v>819097</v>
      </c>
      <c r="L79" s="49">
        <v>450000</v>
      </c>
      <c r="M79" s="47">
        <v>360000</v>
      </c>
      <c r="N79" s="48"/>
    </row>
    <row r="80" spans="1:17" s="3" customFormat="1" ht="30" customHeight="1" x14ac:dyDescent="0.3">
      <c r="A80" s="21">
        <v>62</v>
      </c>
      <c r="B80" s="22" t="s">
        <v>176</v>
      </c>
      <c r="C80" s="23" t="s">
        <v>177</v>
      </c>
      <c r="D80" s="61" t="s">
        <v>48</v>
      </c>
      <c r="E80" s="62"/>
      <c r="F80" s="24" t="s">
        <v>178</v>
      </c>
      <c r="G80" s="23" t="s">
        <v>293</v>
      </c>
      <c r="H80" s="28" t="s">
        <v>40</v>
      </c>
      <c r="I80" s="44">
        <v>0</v>
      </c>
      <c r="J80" s="44">
        <v>1</v>
      </c>
      <c r="K80" s="45">
        <v>443409</v>
      </c>
      <c r="L80" s="49">
        <v>443409</v>
      </c>
      <c r="M80" s="47">
        <v>354727</v>
      </c>
      <c r="N80" s="48"/>
    </row>
    <row r="81" spans="1:14" s="3" customFormat="1" ht="30" customHeight="1" x14ac:dyDescent="0.3">
      <c r="A81" s="21">
        <v>63</v>
      </c>
      <c r="B81" s="22" t="s">
        <v>179</v>
      </c>
      <c r="C81" s="23" t="s">
        <v>255</v>
      </c>
      <c r="D81" s="61" t="s">
        <v>105</v>
      </c>
      <c r="E81" s="62"/>
      <c r="F81" s="24" t="s">
        <v>105</v>
      </c>
      <c r="G81" s="23" t="s">
        <v>310</v>
      </c>
      <c r="H81" s="28" t="s">
        <v>89</v>
      </c>
      <c r="I81" s="44">
        <v>1</v>
      </c>
      <c r="J81" s="44">
        <v>0</v>
      </c>
      <c r="K81" s="45">
        <v>1650000</v>
      </c>
      <c r="L81" s="49">
        <v>1650000</v>
      </c>
      <c r="M81" s="47">
        <v>1320000</v>
      </c>
      <c r="N81" s="48"/>
    </row>
    <row r="82" spans="1:14" s="3" customFormat="1" ht="30" customHeight="1" x14ac:dyDescent="0.3">
      <c r="A82" s="21">
        <v>64</v>
      </c>
      <c r="B82" s="22" t="s">
        <v>180</v>
      </c>
      <c r="C82" s="23" t="s">
        <v>84</v>
      </c>
      <c r="D82" s="61" t="s">
        <v>70</v>
      </c>
      <c r="E82" s="62"/>
      <c r="F82" s="24" t="s">
        <v>85</v>
      </c>
      <c r="G82" s="23" t="s">
        <v>341</v>
      </c>
      <c r="H82" s="28" t="s">
        <v>40</v>
      </c>
      <c r="I82" s="44">
        <v>0</v>
      </c>
      <c r="J82" s="44">
        <v>1</v>
      </c>
      <c r="K82" s="45">
        <v>181500</v>
      </c>
      <c r="L82" s="49">
        <v>181500</v>
      </c>
      <c r="M82" s="47">
        <v>145200</v>
      </c>
      <c r="N82" s="48"/>
    </row>
    <row r="83" spans="1:14" s="3" customFormat="1" ht="33" x14ac:dyDescent="0.3">
      <c r="A83" s="21">
        <v>65</v>
      </c>
      <c r="B83" s="22" t="s">
        <v>181</v>
      </c>
      <c r="C83" s="23" t="s">
        <v>182</v>
      </c>
      <c r="D83" s="61" t="s">
        <v>101</v>
      </c>
      <c r="E83" s="62"/>
      <c r="F83" s="24" t="s">
        <v>183</v>
      </c>
      <c r="G83" s="23" t="s">
        <v>258</v>
      </c>
      <c r="H83" s="28" t="s">
        <v>89</v>
      </c>
      <c r="I83" s="44">
        <v>0</v>
      </c>
      <c r="J83" s="44">
        <v>1</v>
      </c>
      <c r="K83" s="45">
        <v>1393127</v>
      </c>
      <c r="L83" s="49">
        <v>1371347</v>
      </c>
      <c r="M83" s="47">
        <v>1097077</v>
      </c>
      <c r="N83" s="48"/>
    </row>
    <row r="84" spans="1:14" s="3" customFormat="1" ht="33" x14ac:dyDescent="0.3">
      <c r="A84" s="21">
        <v>66</v>
      </c>
      <c r="B84" s="22" t="s">
        <v>184</v>
      </c>
      <c r="C84" s="23" t="s">
        <v>185</v>
      </c>
      <c r="D84" s="61" t="s">
        <v>48</v>
      </c>
      <c r="E84" s="62"/>
      <c r="F84" s="24" t="s">
        <v>186</v>
      </c>
      <c r="G84" s="23" t="s">
        <v>283</v>
      </c>
      <c r="H84" s="28" t="s">
        <v>16</v>
      </c>
      <c r="I84" s="44">
        <v>1</v>
      </c>
      <c r="J84" s="44">
        <v>0</v>
      </c>
      <c r="K84" s="45">
        <v>1267318</v>
      </c>
      <c r="L84" s="49">
        <v>1246748</v>
      </c>
      <c r="M84" s="47">
        <v>997398</v>
      </c>
      <c r="N84" s="48"/>
    </row>
    <row r="85" spans="1:14" s="3" customFormat="1" ht="33" x14ac:dyDescent="0.3">
      <c r="A85" s="21">
        <v>67</v>
      </c>
      <c r="B85" s="22" t="s">
        <v>187</v>
      </c>
      <c r="C85" s="23" t="s">
        <v>188</v>
      </c>
      <c r="D85" s="61" t="s">
        <v>70</v>
      </c>
      <c r="E85" s="62"/>
      <c r="F85" s="24" t="s">
        <v>71</v>
      </c>
      <c r="G85" s="23" t="s">
        <v>282</v>
      </c>
      <c r="H85" s="28" t="s">
        <v>16</v>
      </c>
      <c r="I85" s="44">
        <v>0</v>
      </c>
      <c r="J85" s="44">
        <v>2</v>
      </c>
      <c r="K85" s="45">
        <v>501545</v>
      </c>
      <c r="L85" s="49">
        <v>489445</v>
      </c>
      <c r="M85" s="47">
        <v>391556</v>
      </c>
      <c r="N85" s="48"/>
    </row>
    <row r="86" spans="1:14" s="3" customFormat="1" ht="33" x14ac:dyDescent="0.3">
      <c r="A86" s="21">
        <v>68</v>
      </c>
      <c r="B86" s="22" t="s">
        <v>189</v>
      </c>
      <c r="C86" s="23" t="s">
        <v>190</v>
      </c>
      <c r="D86" s="61" t="s">
        <v>191</v>
      </c>
      <c r="E86" s="62"/>
      <c r="F86" s="24" t="s">
        <v>192</v>
      </c>
      <c r="G86" s="23" t="s">
        <v>261</v>
      </c>
      <c r="H86" s="28" t="s">
        <v>89</v>
      </c>
      <c r="I86" s="44">
        <v>0</v>
      </c>
      <c r="J86" s="44">
        <v>1</v>
      </c>
      <c r="K86" s="45">
        <v>1494350</v>
      </c>
      <c r="L86" s="49">
        <v>1494350</v>
      </c>
      <c r="M86" s="47">
        <v>1195480</v>
      </c>
      <c r="N86" s="48"/>
    </row>
    <row r="87" spans="1:14" s="3" customFormat="1" ht="33" x14ac:dyDescent="0.3">
      <c r="A87" s="21">
        <v>69</v>
      </c>
      <c r="B87" s="22" t="s">
        <v>193</v>
      </c>
      <c r="C87" s="23" t="s">
        <v>194</v>
      </c>
      <c r="D87" s="61" t="s">
        <v>24</v>
      </c>
      <c r="E87" s="62"/>
      <c r="F87" s="24" t="s">
        <v>160</v>
      </c>
      <c r="G87" s="23" t="s">
        <v>281</v>
      </c>
      <c r="H87" s="28" t="s">
        <v>89</v>
      </c>
      <c r="I87" s="44">
        <v>0</v>
      </c>
      <c r="J87" s="44">
        <v>1</v>
      </c>
      <c r="K87" s="45">
        <v>3205349</v>
      </c>
      <c r="L87" s="49">
        <v>3205349</v>
      </c>
      <c r="M87" s="47">
        <v>2564279</v>
      </c>
      <c r="N87" s="48"/>
    </row>
    <row r="88" spans="1:14" s="3" customFormat="1" ht="33" x14ac:dyDescent="0.3">
      <c r="A88" s="21">
        <v>70</v>
      </c>
      <c r="B88" s="22" t="s">
        <v>195</v>
      </c>
      <c r="C88" s="23" t="s">
        <v>196</v>
      </c>
      <c r="D88" s="61" t="s">
        <v>52</v>
      </c>
      <c r="E88" s="62"/>
      <c r="F88" s="24" t="s">
        <v>197</v>
      </c>
      <c r="G88" s="23" t="s">
        <v>289</v>
      </c>
      <c r="H88" s="28" t="s">
        <v>89</v>
      </c>
      <c r="I88" s="44">
        <v>0</v>
      </c>
      <c r="J88" s="44">
        <v>1</v>
      </c>
      <c r="K88" s="45">
        <v>142175</v>
      </c>
      <c r="L88" s="49">
        <v>142175</v>
      </c>
      <c r="M88" s="47">
        <v>113740</v>
      </c>
      <c r="N88" s="48"/>
    </row>
    <row r="89" spans="1:14" s="3" customFormat="1" ht="33" x14ac:dyDescent="0.3">
      <c r="A89" s="21">
        <v>71</v>
      </c>
      <c r="B89" s="22" t="s">
        <v>198</v>
      </c>
      <c r="C89" s="23" t="s">
        <v>199</v>
      </c>
      <c r="D89" s="61" t="s">
        <v>28</v>
      </c>
      <c r="E89" s="62"/>
      <c r="F89" s="24" t="s">
        <v>29</v>
      </c>
      <c r="G89" s="23" t="s">
        <v>288</v>
      </c>
      <c r="H89" s="28" t="s">
        <v>16</v>
      </c>
      <c r="I89" s="44">
        <v>0</v>
      </c>
      <c r="J89" s="44">
        <v>1</v>
      </c>
      <c r="K89" s="45">
        <v>393250</v>
      </c>
      <c r="L89" s="49">
        <v>393250</v>
      </c>
      <c r="M89" s="47">
        <v>314600</v>
      </c>
      <c r="N89" s="48"/>
    </row>
    <row r="90" spans="1:14" s="3" customFormat="1" ht="33" customHeight="1" x14ac:dyDescent="0.3">
      <c r="A90" s="21">
        <v>72</v>
      </c>
      <c r="B90" s="22" t="s">
        <v>200</v>
      </c>
      <c r="C90" s="23" t="s">
        <v>201</v>
      </c>
      <c r="D90" s="61" t="s">
        <v>191</v>
      </c>
      <c r="E90" s="62"/>
      <c r="F90" s="24" t="s">
        <v>192</v>
      </c>
      <c r="G90" s="23" t="s">
        <v>354</v>
      </c>
      <c r="H90" s="28" t="s">
        <v>40</v>
      </c>
      <c r="I90" s="44">
        <v>0</v>
      </c>
      <c r="J90" s="44">
        <v>1</v>
      </c>
      <c r="K90" s="45">
        <v>1196922</v>
      </c>
      <c r="L90" s="49">
        <v>1196922</v>
      </c>
      <c r="M90" s="47">
        <v>957537</v>
      </c>
      <c r="N90" s="48"/>
    </row>
    <row r="91" spans="1:14" s="3" customFormat="1" ht="33" x14ac:dyDescent="0.3">
      <c r="A91" s="21">
        <v>73</v>
      </c>
      <c r="B91" s="22" t="s">
        <v>202</v>
      </c>
      <c r="C91" s="23" t="s">
        <v>203</v>
      </c>
      <c r="D91" s="61" t="s">
        <v>204</v>
      </c>
      <c r="E91" s="62"/>
      <c r="F91" s="24" t="s">
        <v>205</v>
      </c>
      <c r="G91" s="23" t="s">
        <v>347</v>
      </c>
      <c r="H91" s="28" t="s">
        <v>89</v>
      </c>
      <c r="I91" s="44">
        <v>0</v>
      </c>
      <c r="J91" s="44">
        <v>1</v>
      </c>
      <c r="K91" s="45">
        <v>534336</v>
      </c>
      <c r="L91" s="49">
        <v>534336</v>
      </c>
      <c r="M91" s="47">
        <v>427468</v>
      </c>
      <c r="N91" s="48"/>
    </row>
    <row r="92" spans="1:14" s="3" customFormat="1" ht="33" x14ac:dyDescent="0.3">
      <c r="A92" s="21">
        <v>74</v>
      </c>
      <c r="B92" s="22" t="s">
        <v>206</v>
      </c>
      <c r="C92" s="23" t="s">
        <v>207</v>
      </c>
      <c r="D92" s="61" t="s">
        <v>14</v>
      </c>
      <c r="E92" s="62"/>
      <c r="F92" s="24" t="s">
        <v>146</v>
      </c>
      <c r="G92" s="23" t="s">
        <v>355</v>
      </c>
      <c r="H92" s="28" t="s">
        <v>16</v>
      </c>
      <c r="I92" s="44">
        <v>1</v>
      </c>
      <c r="J92" s="44">
        <v>0</v>
      </c>
      <c r="K92" s="45">
        <v>5577248</v>
      </c>
      <c r="L92" s="49">
        <v>5323148</v>
      </c>
      <c r="M92" s="47">
        <v>4258518</v>
      </c>
      <c r="N92" s="48"/>
    </row>
    <row r="93" spans="1:14" s="3" customFormat="1" ht="33" x14ac:dyDescent="0.3">
      <c r="A93" s="21">
        <v>75</v>
      </c>
      <c r="B93" s="22" t="s">
        <v>208</v>
      </c>
      <c r="C93" s="23" t="s">
        <v>209</v>
      </c>
      <c r="D93" s="61" t="s">
        <v>19</v>
      </c>
      <c r="E93" s="62"/>
      <c r="F93" s="24" t="s">
        <v>20</v>
      </c>
      <c r="G93" s="23" t="s">
        <v>321</v>
      </c>
      <c r="H93" s="28" t="s">
        <v>16</v>
      </c>
      <c r="I93" s="44">
        <v>0</v>
      </c>
      <c r="J93" s="44">
        <v>1</v>
      </c>
      <c r="K93" s="45">
        <v>177870</v>
      </c>
      <c r="L93" s="49">
        <v>177870</v>
      </c>
      <c r="M93" s="47">
        <v>142296</v>
      </c>
      <c r="N93" s="48"/>
    </row>
    <row r="94" spans="1:14" s="3" customFormat="1" ht="33" x14ac:dyDescent="0.3">
      <c r="A94" s="21">
        <v>76</v>
      </c>
      <c r="B94" s="22" t="s">
        <v>210</v>
      </c>
      <c r="C94" s="23" t="s">
        <v>211</v>
      </c>
      <c r="D94" s="61" t="s">
        <v>14</v>
      </c>
      <c r="E94" s="62"/>
      <c r="F94" s="24" t="s">
        <v>15</v>
      </c>
      <c r="G94" s="23" t="s">
        <v>212</v>
      </c>
      <c r="H94" s="28" t="s">
        <v>16</v>
      </c>
      <c r="I94" s="44">
        <v>0</v>
      </c>
      <c r="J94" s="44">
        <v>1</v>
      </c>
      <c r="K94" s="45">
        <v>405439</v>
      </c>
      <c r="L94" s="49">
        <v>396969</v>
      </c>
      <c r="M94" s="47">
        <v>317575</v>
      </c>
      <c r="N94" s="48"/>
    </row>
    <row r="95" spans="1:14" s="3" customFormat="1" ht="33" x14ac:dyDescent="0.3">
      <c r="A95" s="21">
        <v>77</v>
      </c>
      <c r="B95" s="22" t="s">
        <v>213</v>
      </c>
      <c r="C95" s="23" t="s">
        <v>214</v>
      </c>
      <c r="D95" s="61" t="s">
        <v>52</v>
      </c>
      <c r="E95" s="62"/>
      <c r="F95" s="24" t="s">
        <v>215</v>
      </c>
      <c r="G95" s="23" t="s">
        <v>287</v>
      </c>
      <c r="H95" s="28" t="s">
        <v>16</v>
      </c>
      <c r="I95" s="44">
        <v>0</v>
      </c>
      <c r="J95" s="44">
        <v>1</v>
      </c>
      <c r="K95" s="45">
        <v>603359</v>
      </c>
      <c r="L95" s="49">
        <v>603359</v>
      </c>
      <c r="M95" s="47">
        <v>482687</v>
      </c>
      <c r="N95" s="48"/>
    </row>
    <row r="96" spans="1:14" s="3" customFormat="1" ht="33" x14ac:dyDescent="0.3">
      <c r="A96" s="21">
        <v>78</v>
      </c>
      <c r="B96" s="22" t="s">
        <v>216</v>
      </c>
      <c r="C96" s="23" t="s">
        <v>217</v>
      </c>
      <c r="D96" s="61" t="s">
        <v>70</v>
      </c>
      <c r="E96" s="62"/>
      <c r="F96" s="24" t="s">
        <v>136</v>
      </c>
      <c r="G96" s="23" t="s">
        <v>342</v>
      </c>
      <c r="H96" s="28" t="s">
        <v>16</v>
      </c>
      <c r="I96" s="44">
        <v>0</v>
      </c>
      <c r="J96" s="44">
        <v>1</v>
      </c>
      <c r="K96" s="45">
        <v>502150</v>
      </c>
      <c r="L96" s="49">
        <v>502150</v>
      </c>
      <c r="M96" s="47">
        <v>401720</v>
      </c>
      <c r="N96" s="48"/>
    </row>
    <row r="97" spans="1:14" s="3" customFormat="1" ht="33" x14ac:dyDescent="0.3">
      <c r="A97" s="21">
        <v>79</v>
      </c>
      <c r="B97" s="22" t="s">
        <v>218</v>
      </c>
      <c r="C97" s="23" t="s">
        <v>219</v>
      </c>
      <c r="D97" s="61" t="s">
        <v>48</v>
      </c>
      <c r="E97" s="62"/>
      <c r="F97" s="24" t="s">
        <v>49</v>
      </c>
      <c r="G97" s="23" t="s">
        <v>329</v>
      </c>
      <c r="H97" s="28" t="s">
        <v>89</v>
      </c>
      <c r="I97" s="44">
        <v>0</v>
      </c>
      <c r="J97" s="44">
        <v>1</v>
      </c>
      <c r="K97" s="45">
        <v>694300</v>
      </c>
      <c r="L97" s="49">
        <v>694300</v>
      </c>
      <c r="M97" s="47">
        <v>555440</v>
      </c>
      <c r="N97" s="48"/>
    </row>
    <row r="98" spans="1:14" s="3" customFormat="1" ht="33" x14ac:dyDescent="0.3">
      <c r="A98" s="21">
        <v>80</v>
      </c>
      <c r="B98" s="22" t="s">
        <v>220</v>
      </c>
      <c r="C98" s="23" t="s">
        <v>221</v>
      </c>
      <c r="D98" s="61" t="s">
        <v>28</v>
      </c>
      <c r="E98" s="62"/>
      <c r="F98" s="24" t="s">
        <v>222</v>
      </c>
      <c r="G98" s="23" t="s">
        <v>320</v>
      </c>
      <c r="H98" s="28" t="s">
        <v>89</v>
      </c>
      <c r="I98" s="44">
        <v>0</v>
      </c>
      <c r="J98" s="44">
        <v>1</v>
      </c>
      <c r="K98" s="45">
        <v>1106125</v>
      </c>
      <c r="L98" s="49">
        <v>927686</v>
      </c>
      <c r="M98" s="47">
        <v>742148</v>
      </c>
      <c r="N98" s="48"/>
    </row>
    <row r="99" spans="1:14" s="3" customFormat="1" ht="33" x14ac:dyDescent="0.3">
      <c r="A99" s="21">
        <v>81</v>
      </c>
      <c r="B99" s="22" t="s">
        <v>223</v>
      </c>
      <c r="C99" s="23" t="s">
        <v>224</v>
      </c>
      <c r="D99" s="61" t="s">
        <v>48</v>
      </c>
      <c r="E99" s="62"/>
      <c r="F99" s="24" t="s">
        <v>108</v>
      </c>
      <c r="G99" s="23" t="s">
        <v>306</v>
      </c>
      <c r="H99" s="28" t="s">
        <v>16</v>
      </c>
      <c r="I99" s="44">
        <v>0</v>
      </c>
      <c r="J99" s="44">
        <v>2</v>
      </c>
      <c r="K99" s="45">
        <v>1296842</v>
      </c>
      <c r="L99" s="49">
        <v>1296842</v>
      </c>
      <c r="M99" s="47">
        <v>1037473</v>
      </c>
      <c r="N99" s="48"/>
    </row>
    <row r="100" spans="1:14" s="3" customFormat="1" ht="33" x14ac:dyDescent="0.3">
      <c r="A100" s="21">
        <v>82</v>
      </c>
      <c r="B100" s="22" t="s">
        <v>225</v>
      </c>
      <c r="C100" s="23" t="s">
        <v>226</v>
      </c>
      <c r="D100" s="61" t="s">
        <v>14</v>
      </c>
      <c r="E100" s="62"/>
      <c r="F100" s="24" t="s">
        <v>227</v>
      </c>
      <c r="G100" s="23" t="s">
        <v>328</v>
      </c>
      <c r="H100" s="28" t="s">
        <v>16</v>
      </c>
      <c r="I100" s="44">
        <v>0</v>
      </c>
      <c r="J100" s="44">
        <v>1</v>
      </c>
      <c r="K100" s="45">
        <v>384675</v>
      </c>
      <c r="L100" s="49">
        <v>384675</v>
      </c>
      <c r="M100" s="47">
        <v>307740</v>
      </c>
      <c r="N100" s="48"/>
    </row>
    <row r="101" spans="1:14" s="3" customFormat="1" ht="33" x14ac:dyDescent="0.3">
      <c r="A101" s="21">
        <v>83</v>
      </c>
      <c r="B101" s="22" t="s">
        <v>228</v>
      </c>
      <c r="C101" s="23" t="s">
        <v>229</v>
      </c>
      <c r="D101" s="61" t="s">
        <v>101</v>
      </c>
      <c r="E101" s="62"/>
      <c r="F101" s="24" t="s">
        <v>183</v>
      </c>
      <c r="G101" s="23" t="s">
        <v>263</v>
      </c>
      <c r="H101" s="28" t="s">
        <v>16</v>
      </c>
      <c r="I101" s="44">
        <v>0</v>
      </c>
      <c r="J101" s="44">
        <v>2</v>
      </c>
      <c r="K101" s="45">
        <v>500178</v>
      </c>
      <c r="L101" s="49">
        <v>500178</v>
      </c>
      <c r="M101" s="47">
        <v>400142</v>
      </c>
      <c r="N101" s="48"/>
    </row>
    <row r="102" spans="1:14" s="3" customFormat="1" ht="33" customHeight="1" x14ac:dyDescent="0.3">
      <c r="A102" s="21">
        <v>84</v>
      </c>
      <c r="B102" s="22" t="s">
        <v>230</v>
      </c>
      <c r="C102" s="23" t="s">
        <v>231</v>
      </c>
      <c r="D102" s="61" t="s">
        <v>24</v>
      </c>
      <c r="E102" s="62"/>
      <c r="F102" s="24" t="s">
        <v>232</v>
      </c>
      <c r="G102" s="23" t="s">
        <v>277</v>
      </c>
      <c r="H102" s="28" t="s">
        <v>16</v>
      </c>
      <c r="I102" s="44">
        <v>0</v>
      </c>
      <c r="J102" s="44">
        <v>1</v>
      </c>
      <c r="K102" s="45">
        <v>316250</v>
      </c>
      <c r="L102" s="49">
        <v>316250</v>
      </c>
      <c r="M102" s="47">
        <v>253000</v>
      </c>
      <c r="N102" s="48"/>
    </row>
    <row r="103" spans="1:14" s="3" customFormat="1" ht="33" x14ac:dyDescent="0.3">
      <c r="A103" s="21">
        <v>85</v>
      </c>
      <c r="B103" s="22" t="s">
        <v>233</v>
      </c>
      <c r="C103" s="23" t="s">
        <v>234</v>
      </c>
      <c r="D103" s="61" t="s">
        <v>34</v>
      </c>
      <c r="E103" s="62"/>
      <c r="F103" s="24" t="s">
        <v>235</v>
      </c>
      <c r="G103" s="23" t="s">
        <v>323</v>
      </c>
      <c r="H103" s="28" t="s">
        <v>16</v>
      </c>
      <c r="I103" s="44">
        <v>0</v>
      </c>
      <c r="J103" s="44">
        <v>1</v>
      </c>
      <c r="K103" s="45">
        <v>309439</v>
      </c>
      <c r="L103" s="49">
        <v>309439</v>
      </c>
      <c r="M103" s="47">
        <v>247551</v>
      </c>
      <c r="N103" s="48"/>
    </row>
    <row r="104" spans="1:14" s="3" customFormat="1" ht="33" x14ac:dyDescent="0.3">
      <c r="A104" s="21">
        <v>86</v>
      </c>
      <c r="B104" s="22" t="s">
        <v>236</v>
      </c>
      <c r="C104" s="23" t="s">
        <v>237</v>
      </c>
      <c r="D104" s="61" t="s">
        <v>14</v>
      </c>
      <c r="E104" s="62"/>
      <c r="F104" s="24" t="s">
        <v>227</v>
      </c>
      <c r="G104" s="23" t="s">
        <v>314</v>
      </c>
      <c r="H104" s="28" t="s">
        <v>16</v>
      </c>
      <c r="I104" s="44">
        <v>0</v>
      </c>
      <c r="J104" s="44">
        <v>1</v>
      </c>
      <c r="K104" s="45">
        <v>2308481</v>
      </c>
      <c r="L104" s="49">
        <v>1961521</v>
      </c>
      <c r="M104" s="47">
        <v>1569216</v>
      </c>
      <c r="N104" s="48"/>
    </row>
    <row r="105" spans="1:14" s="3" customFormat="1" ht="33" x14ac:dyDescent="0.3">
      <c r="A105" s="21">
        <v>87</v>
      </c>
      <c r="B105" s="22" t="s">
        <v>238</v>
      </c>
      <c r="C105" s="23" t="s">
        <v>239</v>
      </c>
      <c r="D105" s="61" t="s">
        <v>204</v>
      </c>
      <c r="E105" s="62"/>
      <c r="F105" s="24" t="s">
        <v>205</v>
      </c>
      <c r="G105" s="23" t="s">
        <v>275</v>
      </c>
      <c r="H105" s="28" t="s">
        <v>89</v>
      </c>
      <c r="I105" s="44">
        <v>0</v>
      </c>
      <c r="J105" s="44">
        <v>1</v>
      </c>
      <c r="K105" s="45">
        <v>1350244</v>
      </c>
      <c r="L105" s="49">
        <v>1350244</v>
      </c>
      <c r="M105" s="47">
        <v>1080195</v>
      </c>
      <c r="N105" s="48"/>
    </row>
    <row r="106" spans="1:14" s="3" customFormat="1" ht="33" customHeight="1" x14ac:dyDescent="0.3">
      <c r="A106" s="21">
        <v>88</v>
      </c>
      <c r="B106" s="22" t="s">
        <v>240</v>
      </c>
      <c r="C106" s="23" t="s">
        <v>241</v>
      </c>
      <c r="D106" s="61" t="s">
        <v>101</v>
      </c>
      <c r="E106" s="62"/>
      <c r="F106" s="24" t="s">
        <v>183</v>
      </c>
      <c r="G106" s="23" t="s">
        <v>262</v>
      </c>
      <c r="H106" s="28" t="s">
        <v>40</v>
      </c>
      <c r="I106" s="44">
        <v>0</v>
      </c>
      <c r="J106" s="44">
        <v>1</v>
      </c>
      <c r="K106" s="45">
        <v>689401</v>
      </c>
      <c r="L106" s="49">
        <v>682020</v>
      </c>
      <c r="M106" s="47">
        <v>545615</v>
      </c>
      <c r="N106" s="48"/>
    </row>
    <row r="107" spans="1:14" s="3" customFormat="1" ht="33" x14ac:dyDescent="0.3">
      <c r="A107" s="21">
        <v>89</v>
      </c>
      <c r="B107" s="22" t="s">
        <v>242</v>
      </c>
      <c r="C107" s="23" t="s">
        <v>243</v>
      </c>
      <c r="D107" s="61" t="s">
        <v>28</v>
      </c>
      <c r="E107" s="62"/>
      <c r="F107" s="24" t="s">
        <v>244</v>
      </c>
      <c r="G107" s="23" t="s">
        <v>333</v>
      </c>
      <c r="H107" s="28" t="s">
        <v>16</v>
      </c>
      <c r="I107" s="44">
        <v>0</v>
      </c>
      <c r="J107" s="44">
        <v>1</v>
      </c>
      <c r="K107" s="45">
        <v>469583</v>
      </c>
      <c r="L107" s="49">
        <v>469583</v>
      </c>
      <c r="M107" s="47">
        <v>375666</v>
      </c>
      <c r="N107" s="48"/>
    </row>
    <row r="108" spans="1:14" s="3" customFormat="1" ht="33" x14ac:dyDescent="0.3">
      <c r="A108" s="21">
        <v>90</v>
      </c>
      <c r="B108" s="22" t="s">
        <v>245</v>
      </c>
      <c r="C108" s="23" t="s">
        <v>316</v>
      </c>
      <c r="D108" s="61" t="s">
        <v>34</v>
      </c>
      <c r="E108" s="62"/>
      <c r="F108" s="24" t="s">
        <v>42</v>
      </c>
      <c r="G108" s="23" t="s">
        <v>317</v>
      </c>
      <c r="H108" s="28" t="s">
        <v>89</v>
      </c>
      <c r="I108" s="44">
        <v>0</v>
      </c>
      <c r="J108" s="44">
        <v>1</v>
      </c>
      <c r="K108" s="45">
        <v>1001845</v>
      </c>
      <c r="L108" s="49">
        <v>893738</v>
      </c>
      <c r="M108" s="47">
        <v>714990</v>
      </c>
      <c r="N108" s="48"/>
    </row>
    <row r="109" spans="1:14" s="3" customFormat="1" ht="33" x14ac:dyDescent="0.3">
      <c r="A109" s="21">
        <v>91</v>
      </c>
      <c r="B109" s="22" t="s">
        <v>246</v>
      </c>
      <c r="C109" s="23" t="s">
        <v>247</v>
      </c>
      <c r="D109" s="61" t="s">
        <v>204</v>
      </c>
      <c r="E109" s="62"/>
      <c r="F109" s="24" t="s">
        <v>248</v>
      </c>
      <c r="G109" s="23" t="s">
        <v>274</v>
      </c>
      <c r="H109" s="28" t="s">
        <v>16</v>
      </c>
      <c r="I109" s="44">
        <v>0</v>
      </c>
      <c r="J109" s="44">
        <v>1</v>
      </c>
      <c r="K109" s="45">
        <v>722380</v>
      </c>
      <c r="L109" s="49">
        <v>669140</v>
      </c>
      <c r="M109" s="47">
        <v>535312</v>
      </c>
      <c r="N109" s="48"/>
    </row>
    <row r="110" spans="1:14" s="3" customFormat="1" ht="32.25" customHeight="1" x14ac:dyDescent="0.3">
      <c r="A110" s="21">
        <v>92</v>
      </c>
      <c r="B110" s="22" t="s">
        <v>249</v>
      </c>
      <c r="C110" s="23" t="s">
        <v>250</v>
      </c>
      <c r="D110" s="61" t="s">
        <v>105</v>
      </c>
      <c r="E110" s="62"/>
      <c r="F110" s="24" t="s">
        <v>105</v>
      </c>
      <c r="G110" s="23" t="s">
        <v>297</v>
      </c>
      <c r="H110" s="28" t="s">
        <v>89</v>
      </c>
      <c r="I110" s="44">
        <v>0</v>
      </c>
      <c r="J110" s="44">
        <v>1</v>
      </c>
      <c r="K110" s="45">
        <v>1592131</v>
      </c>
      <c r="L110" s="49">
        <v>1592131</v>
      </c>
      <c r="M110" s="47">
        <v>1273704</v>
      </c>
      <c r="N110" s="48"/>
    </row>
    <row r="111" spans="1:14" s="3" customFormat="1" ht="33.75" thickBot="1" x14ac:dyDescent="0.35">
      <c r="A111" s="50">
        <v>93</v>
      </c>
      <c r="B111" s="51" t="s">
        <v>251</v>
      </c>
      <c r="C111" s="52" t="s">
        <v>252</v>
      </c>
      <c r="D111" s="63" t="s">
        <v>70</v>
      </c>
      <c r="E111" s="64"/>
      <c r="F111" s="53" t="s">
        <v>253</v>
      </c>
      <c r="G111" s="52" t="s">
        <v>339</v>
      </c>
      <c r="H111" s="54" t="s">
        <v>89</v>
      </c>
      <c r="I111" s="55">
        <v>0</v>
      </c>
      <c r="J111" s="55">
        <v>1</v>
      </c>
      <c r="K111" s="56">
        <v>556600</v>
      </c>
      <c r="L111" s="57">
        <v>532400</v>
      </c>
      <c r="M111" s="58">
        <v>425920</v>
      </c>
      <c r="N111" s="48"/>
    </row>
    <row r="112" spans="1:14" s="3" customFormat="1" ht="30" customHeight="1" thickBot="1" x14ac:dyDescent="0.35">
      <c r="A112" s="132" t="s">
        <v>423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1">
        <f>SUM(M75:M111)</f>
        <v>27465170</v>
      </c>
      <c r="N112" s="7"/>
    </row>
    <row r="113" spans="1:14" s="3" customFormat="1" ht="16.5" x14ac:dyDescent="0.3">
      <c r="A113" s="5"/>
      <c r="B113" s="5"/>
      <c r="C113" s="7"/>
      <c r="D113" s="7"/>
      <c r="E113" s="7"/>
      <c r="F113" s="7"/>
      <c r="G113" s="7"/>
      <c r="H113" s="7"/>
      <c r="I113" s="5"/>
      <c r="J113" s="5"/>
      <c r="K113" s="7"/>
      <c r="L113" s="7"/>
      <c r="M113" s="102"/>
      <c r="N113" s="7"/>
    </row>
    <row r="114" spans="1:14" s="3" customFormat="1" ht="16.5" x14ac:dyDescent="0.3">
      <c r="A114" s="5"/>
      <c r="B114" s="5"/>
      <c r="C114" s="7"/>
      <c r="D114" s="7"/>
      <c r="E114" s="7"/>
      <c r="F114" s="7"/>
      <c r="G114" s="7"/>
      <c r="H114" s="7"/>
      <c r="I114" s="5"/>
      <c r="J114" s="5"/>
      <c r="K114" s="7"/>
      <c r="L114" s="7"/>
      <c r="M114" s="7"/>
      <c r="N114" s="7"/>
    </row>
    <row r="115" spans="1:14" s="3" customFormat="1" ht="16.5" x14ac:dyDescent="0.3">
      <c r="A115" s="8"/>
      <c r="B115" s="8"/>
      <c r="I115" s="5"/>
      <c r="J115" s="5"/>
    </row>
    <row r="116" spans="1:14" s="3" customFormat="1" ht="16.5" x14ac:dyDescent="0.3">
      <c r="A116" s="8"/>
      <c r="B116" s="8"/>
      <c r="I116" s="5"/>
      <c r="J116" s="5"/>
    </row>
    <row r="117" spans="1:14" s="3" customFormat="1" ht="16.5" x14ac:dyDescent="0.3">
      <c r="A117" s="8"/>
      <c r="B117" s="8"/>
      <c r="I117" s="5"/>
      <c r="J117" s="5"/>
    </row>
    <row r="118" spans="1:14" s="3" customFormat="1" ht="16.5" x14ac:dyDescent="0.3">
      <c r="A118" s="8"/>
      <c r="B118" s="8"/>
      <c r="I118" s="5"/>
      <c r="J118" s="5"/>
    </row>
    <row r="119" spans="1:14" s="3" customFormat="1" ht="16.5" x14ac:dyDescent="0.3">
      <c r="A119" s="8"/>
      <c r="B119" s="8"/>
      <c r="I119" s="5"/>
      <c r="J119" s="5"/>
    </row>
    <row r="120" spans="1:14" s="3" customFormat="1" ht="16.5" x14ac:dyDescent="0.3">
      <c r="A120" s="8"/>
      <c r="B120" s="8"/>
      <c r="I120" s="5"/>
      <c r="J120" s="5"/>
    </row>
    <row r="121" spans="1:14" s="3" customFormat="1" ht="16.5" x14ac:dyDescent="0.3">
      <c r="A121" s="8"/>
      <c r="B121" s="8"/>
      <c r="I121" s="5"/>
      <c r="J121" s="5"/>
    </row>
    <row r="122" spans="1:14" s="3" customFormat="1" ht="16.5" x14ac:dyDescent="0.3">
      <c r="A122" s="8"/>
      <c r="B122" s="8"/>
      <c r="I122" s="5"/>
      <c r="J122" s="5"/>
    </row>
    <row r="123" spans="1:14" s="3" customFormat="1" ht="16.5" x14ac:dyDescent="0.3">
      <c r="A123" s="8"/>
      <c r="B123" s="8"/>
      <c r="I123" s="5"/>
      <c r="J123" s="5"/>
    </row>
    <row r="124" spans="1:14" s="3" customFormat="1" ht="16.5" x14ac:dyDescent="0.3">
      <c r="A124" s="8"/>
      <c r="B124" s="8"/>
      <c r="I124" s="5"/>
      <c r="J124" s="5"/>
    </row>
    <row r="125" spans="1:14" s="3" customFormat="1" ht="16.5" x14ac:dyDescent="0.3">
      <c r="A125" s="8"/>
      <c r="B125" s="8"/>
      <c r="I125" s="5"/>
      <c r="J125" s="5"/>
    </row>
    <row r="126" spans="1:14" s="3" customFormat="1" ht="16.5" x14ac:dyDescent="0.3">
      <c r="A126" s="8"/>
      <c r="B126" s="8"/>
      <c r="I126" s="5"/>
      <c r="J126" s="5"/>
    </row>
    <row r="127" spans="1:14" s="3" customFormat="1" ht="16.5" x14ac:dyDescent="0.3">
      <c r="A127" s="8"/>
      <c r="B127" s="8"/>
      <c r="I127" s="5"/>
      <c r="J127" s="5"/>
    </row>
    <row r="128" spans="1:14" s="3" customFormat="1" ht="16.5" x14ac:dyDescent="0.3">
      <c r="A128" s="8"/>
      <c r="B128" s="8"/>
      <c r="I128" s="5"/>
      <c r="J128" s="5"/>
    </row>
    <row r="129" spans="1:10" s="3" customFormat="1" ht="16.5" x14ac:dyDescent="0.3">
      <c r="A129" s="8"/>
      <c r="B129" s="8"/>
      <c r="I129" s="5"/>
      <c r="J129" s="5"/>
    </row>
    <row r="130" spans="1:10" s="3" customFormat="1" ht="16.5" x14ac:dyDescent="0.3">
      <c r="A130" s="8"/>
      <c r="B130" s="8"/>
      <c r="I130" s="5"/>
      <c r="J130" s="5"/>
    </row>
    <row r="131" spans="1:10" s="3" customFormat="1" ht="16.5" x14ac:dyDescent="0.3">
      <c r="A131" s="8"/>
      <c r="B131" s="8"/>
      <c r="I131" s="5"/>
      <c r="J131" s="5"/>
    </row>
  </sheetData>
  <mergeCells count="133">
    <mergeCell ref="A112:L112"/>
    <mergeCell ref="A66:L66"/>
    <mergeCell ref="N3:O3"/>
    <mergeCell ref="N4:O4"/>
    <mergeCell ref="N5:O5"/>
    <mergeCell ref="M8:N8"/>
    <mergeCell ref="K73:K74"/>
    <mergeCell ref="I3:M3"/>
    <mergeCell ref="I4:M4"/>
    <mergeCell ref="I5:M5"/>
    <mergeCell ref="A1:O1"/>
    <mergeCell ref="A71:N71"/>
    <mergeCell ref="A6:N6"/>
    <mergeCell ref="M67:N67"/>
    <mergeCell ref="O8:O9"/>
    <mergeCell ref="D23:E23"/>
    <mergeCell ref="D24:E24"/>
    <mergeCell ref="D29:E29"/>
    <mergeCell ref="D30:E30"/>
    <mergeCell ref="A73:A74"/>
    <mergeCell ref="B73:B74"/>
    <mergeCell ref="C73:C74"/>
    <mergeCell ref="D73:E74"/>
    <mergeCell ref="F73:F74"/>
    <mergeCell ref="G73:G74"/>
    <mergeCell ref="H73:H74"/>
    <mergeCell ref="I73:J73"/>
    <mergeCell ref="L73:L74"/>
    <mergeCell ref="M73:M74"/>
    <mergeCell ref="N73:N74"/>
    <mergeCell ref="D10:E10"/>
    <mergeCell ref="A3:D3"/>
    <mergeCell ref="U3:V3"/>
    <mergeCell ref="D13:E13"/>
    <mergeCell ref="D14:E14"/>
    <mergeCell ref="D11:E11"/>
    <mergeCell ref="D12:E12"/>
    <mergeCell ref="D17:E17"/>
    <mergeCell ref="D18:E18"/>
    <mergeCell ref="D15:E15"/>
    <mergeCell ref="D16:E16"/>
    <mergeCell ref="D21:E21"/>
    <mergeCell ref="D22:E22"/>
    <mergeCell ref="D19:E19"/>
    <mergeCell ref="D20:E20"/>
    <mergeCell ref="D25:E25"/>
    <mergeCell ref="D26:E26"/>
    <mergeCell ref="D27:E27"/>
    <mergeCell ref="D28:E28"/>
    <mergeCell ref="D33:E33"/>
    <mergeCell ref="D34:E34"/>
    <mergeCell ref="D31:E31"/>
    <mergeCell ref="D32:E32"/>
    <mergeCell ref="D37:E37"/>
    <mergeCell ref="D38:E38"/>
    <mergeCell ref="D35:E35"/>
    <mergeCell ref="D36:E36"/>
    <mergeCell ref="D41:E41"/>
    <mergeCell ref="D42:E42"/>
    <mergeCell ref="D39:E39"/>
    <mergeCell ref="D40:E40"/>
    <mergeCell ref="D45:E45"/>
    <mergeCell ref="D46:E46"/>
    <mergeCell ref="D43:E43"/>
    <mergeCell ref="D44:E44"/>
    <mergeCell ref="D49:E49"/>
    <mergeCell ref="D50:E50"/>
    <mergeCell ref="D47:E47"/>
    <mergeCell ref="D48:E48"/>
    <mergeCell ref="D53:E53"/>
    <mergeCell ref="D54:E54"/>
    <mergeCell ref="D51:E51"/>
    <mergeCell ref="D52:E52"/>
    <mergeCell ref="D57:E57"/>
    <mergeCell ref="D58:E58"/>
    <mergeCell ref="D55:E55"/>
    <mergeCell ref="D56:E56"/>
    <mergeCell ref="D61:E61"/>
    <mergeCell ref="D62:E62"/>
    <mergeCell ref="D59:E59"/>
    <mergeCell ref="D60:E60"/>
    <mergeCell ref="D65:E65"/>
    <mergeCell ref="D75:E75"/>
    <mergeCell ref="D63:E63"/>
    <mergeCell ref="D64:E64"/>
    <mergeCell ref="D78:E78"/>
    <mergeCell ref="D79:E79"/>
    <mergeCell ref="D76:E76"/>
    <mergeCell ref="D77:E77"/>
    <mergeCell ref="D82:E82"/>
    <mergeCell ref="D83:E83"/>
    <mergeCell ref="D80:E80"/>
    <mergeCell ref="D81:E81"/>
    <mergeCell ref="D86:E86"/>
    <mergeCell ref="D87:E87"/>
    <mergeCell ref="D84:E84"/>
    <mergeCell ref="D85:E85"/>
    <mergeCell ref="D101:E101"/>
    <mergeCell ref="D106:E106"/>
    <mergeCell ref="D107:E107"/>
    <mergeCell ref="D104:E104"/>
    <mergeCell ref="D105:E105"/>
    <mergeCell ref="D90:E90"/>
    <mergeCell ref="D91:E91"/>
    <mergeCell ref="D88:E88"/>
    <mergeCell ref="D89:E89"/>
    <mergeCell ref="D94:E94"/>
    <mergeCell ref="D95:E95"/>
    <mergeCell ref="D92:E92"/>
    <mergeCell ref="D93:E93"/>
    <mergeCell ref="D98:E98"/>
    <mergeCell ref="D110:E110"/>
    <mergeCell ref="D111:E111"/>
    <mergeCell ref="D108:E108"/>
    <mergeCell ref="D109:E109"/>
    <mergeCell ref="R4:V4"/>
    <mergeCell ref="A8:A9"/>
    <mergeCell ref="B8:B9"/>
    <mergeCell ref="C8:C9"/>
    <mergeCell ref="D8:E9"/>
    <mergeCell ref="F8:F9"/>
    <mergeCell ref="G8:G9"/>
    <mergeCell ref="H8:H9"/>
    <mergeCell ref="K8:K9"/>
    <mergeCell ref="L8:L9"/>
    <mergeCell ref="R5:V5"/>
    <mergeCell ref="I8:J8"/>
    <mergeCell ref="D99:E99"/>
    <mergeCell ref="D96:E96"/>
    <mergeCell ref="D97:E97"/>
    <mergeCell ref="D102:E102"/>
    <mergeCell ref="D103:E103"/>
    <mergeCell ref="D100:E100"/>
  </mergeCells>
  <pageMargins left="9.8425196850393706E-2" right="9.8425196850393706E-2" top="0.27559055118110198" bottom="0.59279133858267696" header="0.27559055118110198" footer="0.196850393700787"/>
  <pageSetup paperSize="9" scale="51" fitToHeight="0" orientation="landscape" horizontalDpi="300" verticalDpi="300" r:id="rId1"/>
  <headerFooter alignWithMargins="0">
    <oddFooter>&amp;L&amp;"Arial,Regular"&amp;8 27.05.2024 10:38:38 &amp;C&amp;"Arial,Regular"&amp;8 EDS_SMVS_pracovni &amp;R&amp;"Arial,Regular"&amp;8 VladimiraHabrova307 
&amp;B&amp;"Arial"&amp;8Strana:&amp;B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Habrová Vladimíra - VZ 1026 - ŠIS AČR</cp:lastModifiedBy>
  <cp:lastPrinted>2024-05-30T09:15:32Z</cp:lastPrinted>
  <dcterms:created xsi:type="dcterms:W3CDTF">2024-05-28T10:19:07Z</dcterms:created>
  <dcterms:modified xsi:type="dcterms:W3CDTF">2024-06-03T07:03:39Z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